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 tabRatio="788" firstSheet="5" activeTab="9"/>
  </bookViews>
  <sheets>
    <sheet name="ВЕТЕРАНСКИЕ" sheetId="3" r:id="rId1"/>
    <sheet name="ВОЕННО-СПОРТИВНЫЕ" sheetId="5" r:id="rId2"/>
    <sheet name="ЮНАРМЕЙСКИЕ" sheetId="4" r:id="rId3"/>
    <sheet name="КАДЕТСКИЕ" sheetId="7" r:id="rId4"/>
    <sheet name="РЕКОНСТРУКЦИЙ" sheetId="8" r:id="rId5"/>
    <sheet name="ПОИСКОВЫЕ ОТРЯДЫ" sheetId="9" r:id="rId6"/>
    <sheet name="ВПК" sheetId="10" r:id="rId7"/>
    <sheet name="КАЗАЧЬИ" sheetId="11" r:id="rId8"/>
    <sheet name="Выпускники впк" sheetId="13" r:id="rId9"/>
    <sheet name="СВОДНАЯ" sheetId="12" r:id="rId10"/>
  </sheets>
  <definedNames>
    <definedName name="_GoBack_Копия_1_Копия_1" localSheetId="2">ЮНАРМЕЙСКИЕ!$I$34</definedName>
    <definedName name="_GoBack_Копия_2" localSheetId="6">ВПК!#REF!</definedName>
    <definedName name="_Hlk189557267" localSheetId="2">ЮНАРМЕЙСКИЕ!$C$23</definedName>
    <definedName name="_Hlk189576888" localSheetId="6">ВПК!#REF!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2" l="1"/>
  <c r="K15" i="12" l="1"/>
  <c r="M36" i="12" l="1"/>
  <c r="N36" i="12"/>
  <c r="O36" i="12"/>
  <c r="P36" i="12"/>
  <c r="M35" i="12"/>
  <c r="N35" i="12"/>
  <c r="O35" i="12"/>
  <c r="P35" i="12"/>
  <c r="M34" i="12"/>
  <c r="N34" i="12"/>
  <c r="O34" i="12"/>
  <c r="P34" i="12"/>
  <c r="M33" i="12"/>
  <c r="N33" i="12"/>
  <c r="O33" i="12"/>
  <c r="P33" i="12"/>
  <c r="M32" i="12"/>
  <c r="N32" i="12"/>
  <c r="O32" i="12"/>
  <c r="P32" i="12"/>
  <c r="M31" i="12"/>
  <c r="N31" i="12"/>
  <c r="O31" i="12"/>
  <c r="P31" i="12"/>
  <c r="M30" i="12"/>
  <c r="N30" i="12"/>
  <c r="O30" i="12"/>
  <c r="P30" i="12"/>
  <c r="M29" i="12"/>
  <c r="N29" i="12"/>
  <c r="O29" i="12"/>
  <c r="P29" i="12"/>
  <c r="M28" i="12"/>
  <c r="N28" i="12"/>
  <c r="O28" i="12"/>
  <c r="P28" i="12"/>
  <c r="M27" i="12"/>
  <c r="N27" i="12"/>
  <c r="O27" i="12"/>
  <c r="P27" i="12"/>
  <c r="M26" i="12"/>
  <c r="N26" i="12"/>
  <c r="O26" i="12"/>
  <c r="P26" i="12"/>
  <c r="M25" i="12"/>
  <c r="N25" i="12"/>
  <c r="O25" i="12"/>
  <c r="P25" i="12"/>
  <c r="M24" i="12"/>
  <c r="N24" i="12"/>
  <c r="O24" i="12"/>
  <c r="P24" i="12"/>
  <c r="M23" i="12"/>
  <c r="N23" i="12"/>
  <c r="O23" i="12"/>
  <c r="P23" i="12"/>
  <c r="M22" i="12"/>
  <c r="N22" i="12"/>
  <c r="O22" i="12"/>
  <c r="P22" i="12"/>
  <c r="M21" i="12"/>
  <c r="N21" i="12"/>
  <c r="O21" i="12"/>
  <c r="P21" i="12"/>
  <c r="M20" i="12"/>
  <c r="N20" i="12"/>
  <c r="O20" i="12"/>
  <c r="P20" i="12"/>
  <c r="M19" i="12"/>
  <c r="N19" i="12"/>
  <c r="O19" i="12"/>
  <c r="P19" i="12"/>
  <c r="M18" i="12"/>
  <c r="N18" i="12"/>
  <c r="O18" i="12"/>
  <c r="P18" i="12"/>
  <c r="M17" i="12"/>
  <c r="N17" i="12"/>
  <c r="O17" i="12"/>
  <c r="P17" i="12"/>
  <c r="M16" i="12"/>
  <c r="N16" i="12"/>
  <c r="O16" i="12"/>
  <c r="P16" i="12"/>
  <c r="M15" i="12"/>
  <c r="N15" i="12"/>
  <c r="O15" i="12"/>
  <c r="P15" i="12"/>
  <c r="M14" i="12"/>
  <c r="N14" i="12"/>
  <c r="O14" i="12"/>
  <c r="P14" i="12"/>
  <c r="M13" i="12"/>
  <c r="N13" i="12"/>
  <c r="O13" i="12"/>
  <c r="P13" i="12"/>
  <c r="M12" i="12"/>
  <c r="N12" i="12"/>
  <c r="O12" i="12"/>
  <c r="P12" i="12"/>
  <c r="M11" i="12"/>
  <c r="N11" i="12"/>
  <c r="O11" i="12"/>
  <c r="P11" i="12"/>
  <c r="M10" i="12"/>
  <c r="N10" i="12"/>
  <c r="O10" i="12"/>
  <c r="P10" i="12"/>
  <c r="M9" i="12"/>
  <c r="N9" i="12"/>
  <c r="O9" i="12"/>
  <c r="P9" i="12"/>
  <c r="M8" i="12"/>
  <c r="N8" i="12"/>
  <c r="O8" i="12"/>
  <c r="P8" i="12"/>
  <c r="M7" i="12"/>
  <c r="N7" i="12"/>
  <c r="O7" i="12"/>
  <c r="P7" i="12"/>
  <c r="L7" i="12"/>
  <c r="L6" i="12"/>
  <c r="L5" i="12"/>
  <c r="L4" i="12"/>
  <c r="M6" i="12"/>
  <c r="N6" i="12"/>
  <c r="O6" i="12"/>
  <c r="P6" i="12"/>
  <c r="M5" i="12"/>
  <c r="N5" i="12"/>
  <c r="O5" i="12"/>
  <c r="P5" i="12"/>
  <c r="M4" i="12"/>
  <c r="N4" i="12"/>
  <c r="O4" i="12"/>
  <c r="P4" i="12"/>
  <c r="L71" i="11" l="1"/>
  <c r="M71" i="11"/>
  <c r="N71" i="11"/>
  <c r="O71" i="11"/>
  <c r="O54" i="11"/>
  <c r="A71" i="11"/>
  <c r="L168" i="10"/>
  <c r="M168" i="10"/>
  <c r="N168" i="10"/>
  <c r="O168" i="10"/>
  <c r="L4" i="10"/>
  <c r="M4" i="10"/>
  <c r="N4" i="10"/>
  <c r="O4" i="10"/>
  <c r="L7" i="10"/>
  <c r="M7" i="10"/>
  <c r="N7" i="10"/>
  <c r="O7" i="10"/>
  <c r="L12" i="10"/>
  <c r="M12" i="10"/>
  <c r="N12" i="10"/>
  <c r="O12" i="10"/>
  <c r="L29" i="10"/>
  <c r="M29" i="10"/>
  <c r="N29" i="10"/>
  <c r="O29" i="10"/>
  <c r="L36" i="10"/>
  <c r="M36" i="10"/>
  <c r="N36" i="10"/>
  <c r="O36" i="10"/>
  <c r="L39" i="10"/>
  <c r="M39" i="10"/>
  <c r="N39" i="10"/>
  <c r="O39" i="10"/>
  <c r="L45" i="10"/>
  <c r="M45" i="10"/>
  <c r="N45" i="10"/>
  <c r="O45" i="10"/>
  <c r="L51" i="10"/>
  <c r="M51" i="10"/>
  <c r="N51" i="10"/>
  <c r="O51" i="10"/>
  <c r="L69" i="10"/>
  <c r="M69" i="10"/>
  <c r="N69" i="10"/>
  <c r="O69" i="10"/>
  <c r="L93" i="10"/>
  <c r="M93" i="10"/>
  <c r="N93" i="10"/>
  <c r="O93" i="10"/>
  <c r="L98" i="10"/>
  <c r="M98" i="10"/>
  <c r="N98" i="10"/>
  <c r="O98" i="10"/>
  <c r="L105" i="10"/>
  <c r="M105" i="10"/>
  <c r="N105" i="10"/>
  <c r="O105" i="10"/>
  <c r="L111" i="10"/>
  <c r="M111" i="10"/>
  <c r="N111" i="10"/>
  <c r="O111" i="10"/>
  <c r="M123" i="10"/>
  <c r="N123" i="10"/>
  <c r="O123" i="10"/>
  <c r="L134" i="10"/>
  <c r="M134" i="10"/>
  <c r="N134" i="10"/>
  <c r="O134" i="10"/>
  <c r="L137" i="10"/>
  <c r="M137" i="10"/>
  <c r="N137" i="10"/>
  <c r="O137" i="10"/>
  <c r="L142" i="10"/>
  <c r="M142" i="10"/>
  <c r="N142" i="10"/>
  <c r="O142" i="10"/>
  <c r="L145" i="10"/>
  <c r="M145" i="10"/>
  <c r="N145" i="10"/>
  <c r="O145" i="10"/>
  <c r="L153" i="10"/>
  <c r="M153" i="10"/>
  <c r="N153" i="10"/>
  <c r="O153" i="10"/>
  <c r="L160" i="10"/>
  <c r="M160" i="10"/>
  <c r="N160" i="10"/>
  <c r="O160" i="10"/>
  <c r="L164" i="10"/>
  <c r="M164" i="10"/>
  <c r="N164" i="10"/>
  <c r="O164" i="10"/>
  <c r="A123" i="10"/>
  <c r="A111" i="10"/>
  <c r="A168" i="10" s="1"/>
  <c r="A105" i="10"/>
  <c r="A69" i="10"/>
  <c r="A51" i="10"/>
  <c r="A45" i="10"/>
  <c r="A39" i="10"/>
  <c r="A29" i="10"/>
  <c r="A12" i="10"/>
  <c r="L74" i="9"/>
  <c r="M74" i="9"/>
  <c r="N74" i="9"/>
  <c r="O74" i="9"/>
  <c r="A74" i="9"/>
  <c r="L28" i="9"/>
  <c r="M28" i="9"/>
  <c r="N28" i="9"/>
  <c r="O28" i="9"/>
  <c r="A72" i="8"/>
  <c r="L72" i="8"/>
  <c r="M72" i="8"/>
  <c r="N72" i="8"/>
  <c r="O72" i="8"/>
  <c r="O28" i="8"/>
  <c r="L104" i="7"/>
  <c r="M104" i="7"/>
  <c r="N104" i="7"/>
  <c r="O104" i="7"/>
  <c r="L18" i="7"/>
  <c r="M18" i="7"/>
  <c r="N18" i="7"/>
  <c r="O18" i="7"/>
  <c r="L31" i="7"/>
  <c r="M31" i="7"/>
  <c r="N31" i="7"/>
  <c r="O31" i="7"/>
  <c r="L35" i="7"/>
  <c r="M35" i="7"/>
  <c r="N35" i="7"/>
  <c r="O35" i="7"/>
  <c r="L61" i="7"/>
  <c r="M61" i="7"/>
  <c r="N61" i="7"/>
  <c r="O61" i="7"/>
  <c r="L88" i="7"/>
  <c r="M88" i="7"/>
  <c r="N88" i="7"/>
  <c r="O88" i="7"/>
  <c r="A104" i="7"/>
  <c r="A35" i="7"/>
  <c r="A331" i="4" l="1"/>
  <c r="L324" i="4"/>
  <c r="M324" i="4"/>
  <c r="N324" i="4"/>
  <c r="L317" i="4"/>
  <c r="M317" i="4"/>
  <c r="N317" i="4"/>
  <c r="L310" i="4"/>
  <c r="M310" i="4"/>
  <c r="N310" i="4"/>
  <c r="L305" i="4"/>
  <c r="M305" i="4"/>
  <c r="N305" i="4"/>
  <c r="L296" i="4"/>
  <c r="M296" i="4"/>
  <c r="N296" i="4"/>
  <c r="L285" i="4"/>
  <c r="M285" i="4"/>
  <c r="N285" i="4"/>
  <c r="L270" i="4"/>
  <c r="M270" i="4"/>
  <c r="N270" i="4"/>
  <c r="L266" i="4"/>
  <c r="M266" i="4"/>
  <c r="N266" i="4"/>
  <c r="O266" i="4"/>
  <c r="L256" i="4"/>
  <c r="M256" i="4"/>
  <c r="N256" i="4"/>
  <c r="L242" i="4"/>
  <c r="M242" i="4"/>
  <c r="N242" i="4"/>
  <c r="M231" i="4"/>
  <c r="N231" i="4"/>
  <c r="M226" i="4"/>
  <c r="N226" i="4"/>
  <c r="L207" i="4"/>
  <c r="M207" i="4"/>
  <c r="N207" i="4"/>
  <c r="L193" i="4"/>
  <c r="M193" i="4"/>
  <c r="N193" i="4"/>
  <c r="L185" i="4"/>
  <c r="M185" i="4"/>
  <c r="N185" i="4"/>
  <c r="L177" i="4"/>
  <c r="M177" i="4"/>
  <c r="N177" i="4"/>
  <c r="L173" i="4"/>
  <c r="M173" i="4"/>
  <c r="N173" i="4"/>
  <c r="L166" i="4"/>
  <c r="M166" i="4"/>
  <c r="N166" i="4"/>
  <c r="L113" i="4"/>
  <c r="M113" i="4"/>
  <c r="N113" i="4"/>
  <c r="L103" i="4"/>
  <c r="M103" i="4"/>
  <c r="N103" i="4"/>
  <c r="L89" i="4"/>
  <c r="M89" i="4"/>
  <c r="N89" i="4"/>
  <c r="L80" i="4"/>
  <c r="M80" i="4"/>
  <c r="N80" i="4"/>
  <c r="L74" i="4"/>
  <c r="M74" i="4"/>
  <c r="N74" i="4"/>
  <c r="L61" i="4"/>
  <c r="M61" i="4"/>
  <c r="N61" i="4"/>
  <c r="L44" i="4"/>
  <c r="M44" i="4"/>
  <c r="N44" i="4"/>
  <c r="L38" i="4"/>
  <c r="M38" i="4"/>
  <c r="N38" i="4"/>
  <c r="L33" i="4"/>
  <c r="M33" i="4"/>
  <c r="N33" i="4"/>
  <c r="L13" i="4"/>
  <c r="M13" i="4"/>
  <c r="N13" i="4"/>
  <c r="L4" i="4"/>
  <c r="M4" i="4"/>
  <c r="N4" i="4"/>
  <c r="O4" i="4"/>
  <c r="O33" i="4"/>
  <c r="O80" i="4"/>
  <c r="O89" i="4"/>
  <c r="O103" i="4"/>
  <c r="O166" i="4"/>
  <c r="O173" i="4"/>
  <c r="O185" i="4"/>
  <c r="O256" i="4"/>
  <c r="O285" i="4"/>
  <c r="O317" i="4"/>
  <c r="A317" i="4"/>
  <c r="A285" i="4"/>
  <c r="A256" i="4"/>
  <c r="A185" i="4"/>
  <c r="A166" i="4"/>
  <c r="A103" i="4"/>
  <c r="A89" i="4"/>
  <c r="A80" i="4"/>
  <c r="A4" i="4"/>
  <c r="A270" i="4"/>
  <c r="O270" i="4"/>
  <c r="A177" i="4"/>
  <c r="O177" i="4"/>
  <c r="A113" i="4"/>
  <c r="O113" i="4"/>
  <c r="L81" i="5"/>
  <c r="M81" i="5"/>
  <c r="O78" i="5"/>
  <c r="O75" i="5"/>
  <c r="O63" i="5"/>
  <c r="O58" i="5"/>
  <c r="O31" i="5"/>
  <c r="N31" i="5"/>
  <c r="N81" i="5" s="1"/>
  <c r="M31" i="5"/>
  <c r="L31" i="5"/>
  <c r="M24" i="5"/>
  <c r="N24" i="5"/>
  <c r="O24" i="5"/>
  <c r="A81" i="5"/>
  <c r="A18" i="13" l="1"/>
  <c r="A124" i="13" l="1"/>
  <c r="A104" i="13"/>
  <c r="A61" i="4" l="1"/>
  <c r="A74" i="4"/>
  <c r="A193" i="4"/>
  <c r="A207" i="4"/>
  <c r="A226" i="4"/>
  <c r="A231" i="4"/>
  <c r="A242" i="4"/>
  <c r="A296" i="4"/>
  <c r="A305" i="4"/>
  <c r="A310" i="4"/>
  <c r="A324" i="4"/>
  <c r="O324" i="4"/>
  <c r="O310" i="4"/>
  <c r="O305" i="4"/>
  <c r="O296" i="4"/>
  <c r="O242" i="4"/>
  <c r="O231" i="4"/>
  <c r="O226" i="4"/>
  <c r="O207" i="4"/>
  <c r="O193" i="4"/>
  <c r="O74" i="4"/>
  <c r="O61" i="4"/>
  <c r="O44" i="4"/>
  <c r="O50" i="5" l="1"/>
  <c r="O81" i="5" s="1"/>
  <c r="A38" i="3"/>
  <c r="A29" i="3"/>
  <c r="A97" i="13"/>
  <c r="A53" i="13"/>
  <c r="A78" i="13" l="1"/>
  <c r="A33" i="13"/>
  <c r="A14" i="3"/>
  <c r="A81" i="3" s="1"/>
  <c r="A44" i="4"/>
  <c r="O38" i="4"/>
  <c r="A38" i="4"/>
  <c r="O13" i="4"/>
  <c r="A13" i="4"/>
  <c r="A31" i="13"/>
  <c r="A15" i="13"/>
  <c r="A4" i="13"/>
  <c r="A2" i="13"/>
  <c r="O21" i="4"/>
  <c r="N21" i="4"/>
  <c r="N331" i="4" s="1"/>
  <c r="M21" i="4"/>
  <c r="M331" i="4" s="1"/>
  <c r="L21" i="4"/>
  <c r="L331" i="4" s="1"/>
  <c r="K21" i="4"/>
  <c r="A21" i="4"/>
  <c r="O331" i="4" l="1"/>
  <c r="A144" i="13"/>
  <c r="B37" i="12"/>
  <c r="C37" i="12"/>
  <c r="D37" i="12"/>
  <c r="E37" i="12"/>
  <c r="F37" i="12"/>
  <c r="G37" i="12"/>
  <c r="H37" i="12"/>
  <c r="I37" i="12"/>
  <c r="J37" i="12"/>
  <c r="K37" i="12"/>
  <c r="M37" i="12"/>
  <c r="N37" i="12"/>
  <c r="O37" i="12"/>
  <c r="P37" i="12"/>
  <c r="B39" i="12" s="1"/>
  <c r="B38" i="12" l="1"/>
</calcChain>
</file>

<file path=xl/sharedStrings.xml><?xml version="1.0" encoding="utf-8"?>
<sst xmlns="http://schemas.openxmlformats.org/spreadsheetml/2006/main" count="4834" uniqueCount="2790">
  <si>
    <t>№</t>
  </si>
  <si>
    <t>Дата образования</t>
  </si>
  <si>
    <t>Сведения по ветеранским организациям:</t>
  </si>
  <si>
    <t>Субъект</t>
  </si>
  <si>
    <t>Полное наименование</t>
  </si>
  <si>
    <t>Данные руководителя (должность, ФИО полностью)</t>
  </si>
  <si>
    <t>Контактный телефон руководителя</t>
  </si>
  <si>
    <t>Адрес электронной почты руководителя</t>
  </si>
  <si>
    <t>Адрес электронной почты клуба</t>
  </si>
  <si>
    <t>Ссылка на сайт и социальные сети клуба</t>
  </si>
  <si>
    <t>На базе какого учреждения функционирует клуб (название учреждения и факт адрес)</t>
  </si>
  <si>
    <t>Сотрудничество с коммерческими и некоммерческими организациями (если да, указать наименование и ИНН)</t>
  </si>
  <si>
    <t>Сведения по военно-спортивным клубам:</t>
  </si>
  <si>
    <t>Количество членов клубов/организаций</t>
  </si>
  <si>
    <t>На учёте ПДН</t>
  </si>
  <si>
    <t>наход. в ТЖС</t>
  </si>
  <si>
    <t>имеющих ОВЗ</t>
  </si>
  <si>
    <t>общ. кол-во участников</t>
  </si>
  <si>
    <t>Сведения по юнармейским отрядам:</t>
  </si>
  <si>
    <t>Сведения по кадетским классам:</t>
  </si>
  <si>
    <t>Сведения по клубам исторических реконструкций:</t>
  </si>
  <si>
    <t>Сведения по поисковым отрядам:</t>
  </si>
  <si>
    <t>Сведения по военно-патриотическим клубам:</t>
  </si>
  <si>
    <t>Сведения по казачьим обществам :</t>
  </si>
  <si>
    <t>Информация об организациях, организациях дополнительного образования, занимающихся патриотическим воспитанием граждан Российской Федерации (только зарегистрированные юридические лица).</t>
  </si>
  <si>
    <t>Юнармейские</t>
  </si>
  <si>
    <t>Военно-патриотические</t>
  </si>
  <si>
    <t>Военно-спортивные</t>
  </si>
  <si>
    <t>Музеи</t>
  </si>
  <si>
    <t>Поисковые объединения, занимающиеся увековечением памяти погибших при защите Отечества</t>
  </si>
  <si>
    <t>Объединения, занимающиеся историческими реконструкциями</t>
  </si>
  <si>
    <t>Ветеранские организации</t>
  </si>
  <si>
    <t>Казачьи организации</t>
  </si>
  <si>
    <t>Кадетские</t>
  </si>
  <si>
    <t>Иное
(описать род деятельности)</t>
  </si>
  <si>
    <t>МО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</si>
  <si>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</si>
  <si>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</si>
  <si>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</si>
  <si>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</si>
  <si>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</si>
  <si>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</si>
  <si>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</si>
  <si>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</si>
  <si>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</si>
  <si>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</si>
  <si>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</si>
  <si>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</t>
  </si>
  <si>
    <t>Курский</t>
  </si>
  <si>
    <t>Курчатов</t>
  </si>
  <si>
    <t>Курчатовский</t>
  </si>
  <si>
    <t>Льгов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</si>
  <si>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</si>
  <si>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</si>
  <si>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</si>
  <si>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</si>
  <si>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</si>
  <si>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</si>
  <si>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</si>
  <si>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</si>
  <si>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</si>
  <si>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</si>
  <si>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</si>
  <si>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</si>
  <si>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</si>
  <si>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</si>
  <si>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Черемисиновский</t>
  </si>
  <si>
    <t>Щигровский</t>
  </si>
  <si>
    <t>Щигры</t>
  </si>
  <si>
    <t>Организации</t>
  </si>
  <si>
    <t>Участники</t>
  </si>
  <si>
    <t>-</t>
  </si>
  <si>
    <t>raspberry_jam46@mail.ru</t>
  </si>
  <si>
    <t>https://vk.com/club179072905</t>
  </si>
  <si>
    <t>https://vk.com/public178522934</t>
  </si>
  <si>
    <t>Кадетский класс пограничной направленности</t>
  </si>
  <si>
    <t>2017 г.</t>
  </si>
  <si>
    <t>2004 г.</t>
  </si>
  <si>
    <t>Курская область</t>
  </si>
  <si>
    <t>2017г.</t>
  </si>
  <si>
    <t>2006 г.</t>
  </si>
  <si>
    <t>г.Железногорск</t>
  </si>
  <si>
    <t>2011г</t>
  </si>
  <si>
    <t>Учитель русского языка и литературы, Руденко Марина Александровна</t>
  </si>
  <si>
    <t xml:space="preserve">marishka-1755@yandex.ru </t>
  </si>
  <si>
    <t xml:space="preserve">glushkovsk799@mail.ru </t>
  </si>
  <si>
    <t xml:space="preserve">http://tetkino1sch.edusite.ru </t>
  </si>
  <si>
    <t xml:space="preserve">казённое общеобразовательное учреждение "Тёткинская средняя общеобразовательная школа №1 им. Бочарникова" Глушковского района Курской области
307490 Курская область, Глушковский район, пос. Тёткино, ул. Коммунальная, 3
</t>
  </si>
  <si>
    <t>Юнармейский отряд им. воина-афганца Василия Ивановича Буденного МКОУ «Сухиновской СОШ»</t>
  </si>
  <si>
    <t>Преподаватель-организатор ОБЗР, Васильченко Ю.Г.</t>
  </si>
  <si>
    <t>glushkovsk811@mail.ru</t>
  </si>
  <si>
    <t xml:space="preserve">https://vk.com/public192811624
https://sukhinovka-sosh.gosuslugi.ru/?ysclid=m6t4nbpceq177094343 
</t>
  </si>
  <si>
    <t xml:space="preserve">Муниципальное казенное общеобразовательное учреждение «Сухиновская средняя общеобразовательная школа» Глушковского р-на Курской обл.
307465, Курская обл., Глушковский р-н, с. Сухиновка, ул. Советская
</t>
  </si>
  <si>
    <t>Юнармейский отряд им. дважды Героя Советского Союза И. Д. Черняховского МКОУ «Марковская СОШ»</t>
  </si>
  <si>
    <t>Преподаватель-организатор ОБиЗР Сварковских Александр Васильевич</t>
  </si>
  <si>
    <t>aleksandrsvarkovskih@gmail.com</t>
  </si>
  <si>
    <t>glushkovsk808@mail.ru</t>
  </si>
  <si>
    <t>2017г</t>
  </si>
  <si>
    <t>https://glu-mar22.gosuslugi.ru/</t>
  </si>
  <si>
    <t xml:space="preserve">МКОУ «Марковская средняя общеобразовательная школа»
Курская обл. Глушковский р-он. с Марково ул. Школьная 22 307475
</t>
  </si>
  <si>
    <t>Юнармейский отряд им. партизанки, Героя Советского Союза Ефросинии Верещагиной МКОУ  «Кобыльская СОШ»</t>
  </si>
  <si>
    <t>2018 г.</t>
  </si>
  <si>
    <t xml:space="preserve">Учитель
Кушнарева Татьяна Васильевна
</t>
  </si>
  <si>
    <t>glushkovsk817@mail.ru</t>
  </si>
  <si>
    <t>https://vk.com/club157308678</t>
  </si>
  <si>
    <t xml:space="preserve">МКОУ «Кобыльская СОШ» 
Адрес:307455,
Курская область, Курскамя область, Глушковский район, с.Кобылки.,ул. Средняя
</t>
  </si>
  <si>
    <t>Юнармейский отряд им. партизана  Лёни Жирякова МКОУ «Тёткинская СОШ № 2»</t>
  </si>
  <si>
    <t xml:space="preserve">Учитель
Зарецкая Тамара Михайловна
</t>
  </si>
  <si>
    <t>toma.zaretskaya.75@mail.ru</t>
  </si>
  <si>
    <t>glushkovsk800@mail.ru</t>
  </si>
  <si>
    <t>https://vk.com/club157303805</t>
  </si>
  <si>
    <t xml:space="preserve">МКОУ «Тёткинская СОШ №2»/
Курская область, Адрес: Глушковский район, п.Тёткино, ул. Урицкого,114
</t>
  </si>
  <si>
    <t>Юнармейский отряд им. героя-партизана А.Волина МКОУ «Веселовская СОШ»</t>
  </si>
  <si>
    <t>Учитель Москалёв Сергей Петрович</t>
  </si>
  <si>
    <t>moskalevsp@mail.ru</t>
  </si>
  <si>
    <t>МКОУ «Попово-Лежачанская СОШ» Адрес, Курская область, Глушковский район, с.Попово-Лежачи Курской обл., ул. Осипенко 137</t>
  </si>
  <si>
    <t>Учитель Скуридина Марина Ивановна</t>
  </si>
  <si>
    <t xml:space="preserve">skuridinamarina08@gmail.com </t>
  </si>
  <si>
    <t xml:space="preserve">glushkovsk812@mail.ru </t>
  </si>
  <si>
    <t xml:space="preserve">https://vk.com/club172067117 </t>
  </si>
  <si>
    <t>МКОУ «Веселовская СОШ», Адрес: Курская область, Глушковский район,  село Веселое ул. Советская д.2</t>
  </si>
  <si>
    <t xml:space="preserve">Юнармейский отряд «Патриот» им. Героя Советского Союза Припутнева В.С.» МКОУ Попово-Лежачанская СОШ» </t>
  </si>
  <si>
    <t>glushkovsk8038@mail.ru</t>
  </si>
  <si>
    <t>«Юнармейский отряд им. Федора Федоровича Ушакова» МКОУ «Званновская СОШ»</t>
  </si>
  <si>
    <t>организатор основ безопасности и защиты Родины Мельников Валерий Васильевич,</t>
  </si>
  <si>
    <t xml:space="preserve">valera.melnikov.63@list.ru
</t>
  </si>
  <si>
    <t xml:space="preserve">МКОУ «Званновская СОШ»
Адрес, Курская область, Глушковский район, с.Званное
ул.Молодежная
</t>
  </si>
  <si>
    <t xml:space="preserve">Юнармейский отряд «Патриоты Отечества»
 им. Героя Советского Союза генерал-лейтенанта И.С. Любимова» МКОУ Глушковская СОШ»
</t>
  </si>
  <si>
    <t xml:space="preserve">преподаватель-организатор ОБЖ Баранов Петр Александрович </t>
  </si>
  <si>
    <t>petr.baranov.86@list.r</t>
  </si>
  <si>
    <t>glushkovsk814@mail.ru</t>
  </si>
  <si>
    <t xml:space="preserve">https://vk.com/club157351715 </t>
  </si>
  <si>
    <t xml:space="preserve">МКОУ «Глушковская средняя общеобразовательная школа»,  
Адрес:
Курская обл., Глушковский р-он, 
п. Глушково, ул., Советская 59
</t>
  </si>
  <si>
    <t>Юнармейский отряд им. героя-афганца  Сергея Александровича Клименко» МКОУ «Коровяковская СОШ»</t>
  </si>
  <si>
    <t>Зам директора по УВР Чешкина Ольга Александровна</t>
  </si>
  <si>
    <t>glushkovsk804@mail.ru</t>
  </si>
  <si>
    <t>https://vk.com/club171357006</t>
  </si>
  <si>
    <t xml:space="preserve">МКОУ «Коровяковская средняя общеобразовательная школа» Глушкоского района Адрес: Курская область, Глушковский район, 
с. Коровяковка, ул. Ленина д 58
</t>
  </si>
  <si>
    <t xml:space="preserve">Юнармейский отряд «Наследники Победы» полного кавалера ордена Славы
им. И.А Брусовцова 
МКОУ «Нижнемордокская СОШ» 
</t>
  </si>
  <si>
    <t xml:space="preserve">Учитель Серикова 
Лилия 
Сергеевна
</t>
  </si>
  <si>
    <t>lepina-lilija@rambler.ru</t>
  </si>
  <si>
    <t>https://vk.com/club157986671</t>
  </si>
  <si>
    <t xml:space="preserve">МКОУ «Нижнемордокская СОШ» Глушковского района Курской области.
Адрес: Курская область, Глушковский район, село Нижний Мордок, пер. Школьный дом 2
</t>
  </si>
  <si>
    <t xml:space="preserve">Юнармейского отряда 
Им. дважды героя Советского Союза Маршала К.К. Рокоссовского
МКОУ «Кульбакинская СОШ»
</t>
  </si>
  <si>
    <t xml:space="preserve">Учитель
Новаков Игорь Николаевич
</t>
  </si>
  <si>
    <t>8920 717-99-85</t>
  </si>
  <si>
    <t xml:space="preserve">novakov.igorek@yandex.ru </t>
  </si>
  <si>
    <t xml:space="preserve">irjkf67@yandex.ru </t>
  </si>
  <si>
    <t xml:space="preserve">МКОУ «Кульбакинская средняя общеобразовательная школа»
Глушковского района Курской области,
Адрес, Курская область, Глушковский район,  село Кульбаки
</t>
  </si>
  <si>
    <t xml:space="preserve">Курская область </t>
  </si>
  <si>
    <t xml:space="preserve">Глушковская районная общественная организация Курской областной общественной организации Всероссийской общественной организации ветеранов (пенсионеров) войны, труда, Вооруженных Сил и правоохранительных органов </t>
  </si>
  <si>
    <t>Руководитель умер месяц назад -</t>
  </si>
  <si>
    <t>Курская область, п.Глушково, ул Советская, 1</t>
  </si>
  <si>
    <t>№ п/п</t>
  </si>
  <si>
    <t>Полное наименование ВПК/ВСК</t>
  </si>
  <si>
    <t>ФИО участника</t>
  </si>
  <si>
    <t>Награды (при наличии)</t>
  </si>
  <si>
    <t>ВПК «Долг» МБУДО «Глушковский ЦДТ» (клуб функционировал до 01.01.2024 г.)</t>
  </si>
  <si>
    <t>ВПК «Долг»  МБУДО «Глушковский ЦДТ» (клуб функционировал до 01.01.2024 г.)</t>
  </si>
  <si>
    <t xml:space="preserve">Омельченко Сергей Валентинович </t>
  </si>
  <si>
    <t xml:space="preserve">Соляник Валерий Владимирович </t>
  </si>
  <si>
    <t>Награжден орденом Мужества и памятным нагрудным знаком "За верность долгу и мужество" посмертно.</t>
  </si>
  <si>
    <t xml:space="preserve">Награжден  медалями: «За воинскую доблесть 1 степени», «За воинскую доблесть» 2 степени, «Участнику Специальной военной операции» </t>
  </si>
  <si>
    <t xml:space="preserve">Курская
область
</t>
  </si>
  <si>
    <t>Курская
область</t>
  </si>
  <si>
    <t>Военно-
патриотич
еский
клуб
«Дельта»</t>
  </si>
  <si>
    <t>Шевляков
Александр
Михайлович,
педагог-
организатор
ОБЗР</t>
  </si>
  <si>
    <t>shevlyako
v.alexand
er2016@
yandex.ru</t>
  </si>
  <si>
    <t>Bs.sr.shcola@
yandex.ru</t>
  </si>
  <si>
    <t>https://vk.com/c
lub199975433
https://sh_xFFFE_bolshesoldatska
ya-soldatskoe_xFFFE_r38.gosweb.gos
uslugi.ru/</t>
  </si>
  <si>
    <t>МКОУ
«Большесолдатс
кая СОШ»,
Курская обл.,
Большесолдатск
ий р-н, с.
Большое
Солдатское ул.
Кооперативная
13</t>
  </si>
  <si>
    <t xml:space="preserve">Военно-
патриотич
еский
клуб
«Кедр»
</t>
  </si>
  <si>
    <t xml:space="preserve">Преподаватель
-организатор
ОБЗР
Зимин Евгений
Леонидович
</t>
  </si>
  <si>
    <t>8920-705-03-
69</t>
  </si>
  <si>
    <t>EZimin20
07@yand
ex.ru</t>
  </si>
  <si>
    <t>Volokonsk10k
lass@yandex.r
u</t>
  </si>
  <si>
    <t>https://zabojarki
n-
school.gosuslugi
.ru/
https://vk.com/c
lub173258480</t>
  </si>
  <si>
    <t>МКОУ
«Большесолдатс
кая СОШ»,
Курская обл.,
Большесолдатск
ий р-н, с.
Большое
Солдатское ул.
Кооператив</t>
  </si>
  <si>
    <t>Юнармейск
ий отряд
им.
Генерала
Багратиона</t>
  </si>
  <si>
    <t>Шевляков
Александр
Михайлови
ч, педагог-
организатор
ОБЗР</t>
  </si>
  <si>
    <t xml:space="preserve">891917315
03
</t>
  </si>
  <si>
    <t>shevlyakov.
alexander2
016@yande
x.ru</t>
  </si>
  <si>
    <t>Bs.sr.shcola
@yandex.ru</t>
  </si>
  <si>
    <t xml:space="preserve">МКОУ
«Большесолдатска
я СОШ», Курская
обл.,
Большесолдатский
р-н, с. Большое
Солдатское ул.
Кооперативная 13
</t>
  </si>
  <si>
    <t>Юнармейск
ий отряд
«Кедр»</t>
  </si>
  <si>
    <t>Преподават
ель-
организатор
ОБЗР
Зимин
Евгений
Леонидович</t>
  </si>
  <si>
    <t xml:space="preserve">8920-705-
03-69
</t>
  </si>
  <si>
    <t>EZimin200
7@yandex.
Ru</t>
  </si>
  <si>
    <t>Volokonsk1
0klass@yan
dex.ru</t>
  </si>
  <si>
    <t xml:space="preserve">https://zab
ojarkin_xFFFE_school.gos
uslugi.ru/
https://vk.c
om/club17
3258480
</t>
  </si>
  <si>
    <t>МКОУ
«Волоконская
СОШ имени
А.В.Забояркина»
307835 Курская
область,
Большесолдатский
район, с.
Волоконск д.49</t>
  </si>
  <si>
    <t>Отряд
имени
Героя
Советского
Союза
И.Ф.Зубаре
вава</t>
  </si>
  <si>
    <t xml:space="preserve">Преподават
ель-
организатор
ОБЗР
Березуцкий
Алексей
Алексеевич
</t>
  </si>
  <si>
    <t>892071115
25</t>
  </si>
  <si>
    <t xml:space="preserve">893003731
00@mail.ru
</t>
  </si>
  <si>
    <t>mkousam@
yandex.ru</t>
  </si>
  <si>
    <t>Отряд
имени
Петра
Александро
вича 
Долженко</t>
  </si>
  <si>
    <t>Преподават
ель -
организатор 
ОБЗР 
Гридин 
Евгений
Алексеевич</t>
  </si>
  <si>
    <t xml:space="preserve">8-961-199-
05-40
</t>
  </si>
  <si>
    <t>ewgenigridi
n@mail.ru</t>
  </si>
  <si>
    <t>МКОУ
«Саморядовская
СОШ»
Большесолдатског
о района Курской
области
307846
, Курская область, Большесолдатский
район
, с.Козырёвка,
д.1</t>
  </si>
  <si>
    <t>МКОУ
«Любостанская
СОШ»</t>
  </si>
  <si>
    <t>Отряд
имени
генералисси
муса
Александра
Васильевич а Суворова</t>
  </si>
  <si>
    <t>Директор
школы
Алтухов
Владимир
Иванович</t>
  </si>
  <si>
    <t xml:space="preserve"> 8 951- 
330-01-13</t>
  </si>
  <si>
    <t xml:space="preserve">v.i.altukhov
@mail.ru
</t>
  </si>
  <si>
    <t>bolshesoldat
371@mail.ru</t>
  </si>
  <si>
    <t>МКОУ
«Любимовская
СОШ» Курская
область,
Большесолдатский
район, с.
Любимовка, ул.
Школьная, 6</t>
  </si>
  <si>
    <t>отряд
имени
Героя
России Д.
А.
Разумовско
го</t>
  </si>
  <si>
    <t>Отряд
имени
Аркадия
Петровича
Гайдара</t>
  </si>
  <si>
    <t xml:space="preserve">Карачевцев
Николай 
Анатольеви
ч, учитель
ОБЗР
</t>
  </si>
  <si>
    <t>Бородин
Николай
Сергеевич</t>
  </si>
  <si>
    <t xml:space="preserve">895132631
73
</t>
  </si>
  <si>
    <t>89202614
141</t>
  </si>
  <si>
    <t>ka4evtzev.9
3@yandex.r u</t>
  </si>
  <si>
    <t>nikolaiboro
din@bk.ru</t>
  </si>
  <si>
    <t>bolshesoldat
358@mail.ru</t>
  </si>
  <si>
    <t>https://vk.
com/club
13094953 2</t>
  </si>
  <si>
    <t>МКОУ «Мало-
Каменская СОШ»
Большесолдатског о района Курской
области</t>
  </si>
  <si>
    <t>Муниципальное
казенное
общеобразовател
ьное учреждение
«Розгребельская
средняя
общеобразовател
ьная школа»</t>
  </si>
  <si>
    <t>поиск</t>
  </si>
  <si>
    <t>Черножуков
а Елена
Александро
вна,
учитель
истории и
общество</t>
  </si>
  <si>
    <t xml:space="preserve">8920726
7195
</t>
  </si>
  <si>
    <t xml:space="preserve">temeww@y
andex.ru
</t>
  </si>
  <si>
    <t>Bs.sr.shcol
a@yandex.
Ru</t>
  </si>
  <si>
    <t>Военно-патриотический клуб
«Дельта»</t>
  </si>
  <si>
    <t>Межичев Сергей Васильевич</t>
  </si>
  <si>
    <t>Курский Дмитрий Сергеевич</t>
  </si>
  <si>
    <t xml:space="preserve">Шевякин Евгений Анатольевич </t>
  </si>
  <si>
    <t>Миланин Сергей Николаевич</t>
  </si>
  <si>
    <t>Объедков Евгений Андреевич</t>
  </si>
  <si>
    <t>Шевякин Александр Николаевич</t>
  </si>
  <si>
    <t xml:space="preserve">Непочатых Александр Александрович </t>
  </si>
  <si>
    <t xml:space="preserve">Санько Александр Игоревич
</t>
  </si>
  <si>
    <t xml:space="preserve">Павлов Сергей Валерьевич
</t>
  </si>
  <si>
    <t>Шляев Алексей Алексеевич</t>
  </si>
  <si>
    <t>Награжден тремя «Орденами
Мужества» и присвоено звание
кавалер Ордена Мужества</t>
  </si>
  <si>
    <t>Медаль «За воинскую доблесть»
1 и 2 степени</t>
  </si>
  <si>
    <t>Георгиевский крест IV степени,
Два «Ордена Мужества»</t>
  </si>
  <si>
    <t>Отряд им.
Героя
Советског
о Союза
Никиты
Егоровича
Ашуркова</t>
  </si>
  <si>
    <t>Отряд
имени
С.В.
Баландина</t>
  </si>
  <si>
    <t>Минаков
Юрий
Николаевич
, учитель</t>
  </si>
  <si>
    <t xml:space="preserve">Преподават
ель-
организатор
ОБЗР,
Клейменов
Владимир
Владимиров
ич
</t>
  </si>
  <si>
    <t xml:space="preserve">8-908-125-
41-28
</t>
  </si>
  <si>
    <t>920700795
9</t>
  </si>
  <si>
    <t>y.minakov
@mail.ru</t>
  </si>
  <si>
    <t>kleimenov7
5@yandex.
Ru</t>
  </si>
  <si>
    <t>dmitrievsk5
49@mail.ru</t>
  </si>
  <si>
    <t>pavgust_46_
011@mail.ru</t>
  </si>
  <si>
    <t xml:space="preserve">https://vk.c
om/club20
3035072
</t>
  </si>
  <si>
    <t>https://per
voavgust46
.gosuslugi.
ru/roditely
am-i_xFFFE_uchenikam
/yunarmiya
/</t>
  </si>
  <si>
    <t>МКОУ
«Крупецкая
средняя
общеобразователь
ная школа»,
307509, с.
Крупец,
Дмитриевский
район, Курская
область.</t>
  </si>
  <si>
    <t xml:space="preserve">Муниципальное
казённое
общеобразователь
ное учреждение
«Первоавгустовск
ая средняя
общеобразователь
ная школа»
Дмитриевского
района Курской
области, 307510, 
Курская область,
Дмитриевский
район, п.
Первоавгустовски
й, ул. Пионерская,
5
</t>
  </si>
  <si>
    <t>Юнармейск
ий отряд
им.
Александра
Бурухина</t>
  </si>
  <si>
    <t xml:space="preserve">«Гвардеец»
им. 
А.П.Лукош
кина
</t>
  </si>
  <si>
    <t>Сводный
юнармейск
ий отряд</t>
  </si>
  <si>
    <t>педагог-
организатор
ОБЗР
Некрасов
Геннадий
Алексеевич</t>
  </si>
  <si>
    <t xml:space="preserve">Учитель
физической
культуры
Коханов
Виктор
Анатольеви
ч, </t>
  </si>
  <si>
    <t>Тренер-
преподавате
ль</t>
  </si>
  <si>
    <t xml:space="preserve">895249289
08
</t>
  </si>
  <si>
    <t>8-900487 
8692</t>
  </si>
  <si>
    <t>gesh.krasov
@yandex.ru</t>
  </si>
  <si>
    <t>school1_46_
011@yande
x.ru</t>
  </si>
  <si>
    <t>School2_46_
018@mail
.ru</t>
  </si>
  <si>
    <t xml:space="preserve">cdt-227-
01@mail.ru
</t>
  </si>
  <si>
    <t>https://sh1-
dmitriev_xFFFE_r38.goswe
b.gosuslugi
.ru/</t>
  </si>
  <si>
    <t xml:space="preserve">https://sh2-
dmitriev_xFFFE_r38.goswe
b.gosuslugi
.ru/
</t>
  </si>
  <si>
    <t>http://centr
dt46.obraz
ovanie46.r
u/</t>
  </si>
  <si>
    <t>МКОУ «Средняя
общеобразователь
ная школа №1 г.
Дмитриева»
307500
Курская область,
г. Дмитриев, пр.
Советских
Космонавтов д.2</t>
  </si>
  <si>
    <t xml:space="preserve">МКОУ «Средняя
общеобразователь
ная школа №2 г.
Дмитриева»,
307500, Курская
область, г.
Дмитриев, ул.
Володарского,
д.37
</t>
  </si>
  <si>
    <t>Муниципальное
бюджетное
учреждение
дополнительного
образования
«Центр детского
творчества»
Дмитриевского
района</t>
  </si>
  <si>
    <t>Общественная
организация
ветеранов
(пенсионеров)в
ойны, труда,
Вооруженных
сил и
правоохраните
льных органов</t>
  </si>
  <si>
    <t xml:space="preserve">председатель,
Зиновьева Любовь
Владимировна
</t>
  </si>
  <si>
    <t xml:space="preserve">8(47150)2-24-
74
</t>
  </si>
  <si>
    <t xml:space="preserve">dm_socobes@
mail.ru
</t>
  </si>
  <si>
    <t xml:space="preserve">https://vk.com/p
ublic222029008
</t>
  </si>
  <si>
    <t>Военно – патриотический клуб «Патриот»</t>
  </si>
  <si>
    <t>Пискарев Игорь Петрович</t>
  </si>
  <si>
    <t>shkandin.igor2017@yandex.ru</t>
  </si>
  <si>
    <t>МОУ «СОШ №11 с углубленным изучением отдельных предметов», ул. Воинов-Интернационалистов, д.1</t>
  </si>
  <si>
    <t>г. Железногорск</t>
  </si>
  <si>
    <t>Юнармейский отряд им. Ф. Ф. Ушакова</t>
  </si>
  <si>
    <t>Кдиментьев Вадимир Петрович, педагог-организатор ОБиЗР</t>
  </si>
  <si>
    <t>8(47148)2-55-08</t>
  </si>
  <si>
    <t xml:space="preserve">i44kw@bk.ru </t>
  </si>
  <si>
    <t>МОУ «Средняя общеобразовательная школа № 3»</t>
  </si>
  <si>
    <t>Отряд Юнармии МОУ «Средняя общеобразовательная школа»№4</t>
  </si>
  <si>
    <t>Юнармейский отряд им. Костина С.В.</t>
  </si>
  <si>
    <t>Отряд имени генерала армии, дважды Героя Советского Союза Павла Ивановича Батова</t>
  </si>
  <si>
    <t>15.03.2019.</t>
  </si>
  <si>
    <t xml:space="preserve">Жудинов Дмитрий Игоревич
Заместитель директора по УВР, учитель физической культуры.
</t>
  </si>
  <si>
    <t>Учитель иностранных языков, Ушакова Виктория Викторовна</t>
  </si>
  <si>
    <t>Серков Вячеслав Александрович</t>
  </si>
  <si>
    <t>8(900)4839046</t>
  </si>
  <si>
    <t>Zhudinov.dmitry@yandex.ru</t>
  </si>
  <si>
    <t>enriquetta-2005@yandex.ru</t>
  </si>
  <si>
    <t>vaceslavserkov24@yandex.ru</t>
  </si>
  <si>
    <t>edufe4.gosuslugi.ru</t>
  </si>
  <si>
    <t>oou6.obr46@yandex.ru</t>
  </si>
  <si>
    <t>https://vk.com/club201268624?from=search</t>
  </si>
  <si>
    <t>https://sh6-zheleznogorsk-r38.gosweb.gosuslugi.ru/</t>
  </si>
  <si>
    <t>МОУ «Средняя общеобразовательная школа»№4</t>
  </si>
  <si>
    <t>МОУ «Лицей № 5», ул. Курская д. 21</t>
  </si>
  <si>
    <t xml:space="preserve">Муниципальное общеобразовательное учреждение «Средняя общеобразовательная школа №6»
Адрес
307173, Курская область, город Железногорск, ул. Лени Голенькова, д. 15
</t>
  </si>
  <si>
    <t>Юнармейский отряд имени Героя России Н. Декунова</t>
  </si>
  <si>
    <t>Юнармейский отряд Дважды Героя Советского Союза маршала Василия Ивановича Чуйкова</t>
  </si>
  <si>
    <t>Рубанова Татьяна Николаевна</t>
  </si>
  <si>
    <t>Киселев Андрей Николаевич, преподаватель – организатор ОБЗР</t>
  </si>
  <si>
    <t>8-920-706-3420</t>
  </si>
  <si>
    <t>950-878-62-87</t>
  </si>
  <si>
    <t>Rubanova085@gmail.com</t>
  </si>
  <si>
    <t>Tursandrej@gmail.com</t>
  </si>
  <si>
    <t>https://vk.com/unarme46</t>
  </si>
  <si>
    <t xml:space="preserve">Муниципальное общеобразовательное учреждение «Средняя общеобразовательная школа №7»
Курская область
город Железногорск
улица Курская дом 43.
</t>
  </si>
  <si>
    <t xml:space="preserve">МОУ « СОШ №8»
Курская 68
</t>
  </si>
  <si>
    <t xml:space="preserve">Российский Союз ветеранов Афганистана, Союз « Чернобль» России.
Управление ГО и ЧС г. Железногорска.
</t>
  </si>
  <si>
    <t>Юнармейский отряд им. К. К. Рокоссовского»</t>
  </si>
  <si>
    <t xml:space="preserve">Юнармейский отряд имени В.А. Змеёва  и 
С.С. Могилина
</t>
  </si>
  <si>
    <t>«Юнармейский отряд имени И.Д.Черняховского»</t>
  </si>
  <si>
    <t xml:space="preserve">отряд имени героя Советского Союза ,полковника С.Н. Перекальского </t>
  </si>
  <si>
    <t xml:space="preserve">отряд имени героя Советского Союза А.И. Тимошенко
(младшая группа)
</t>
  </si>
  <si>
    <t>2019 г.</t>
  </si>
  <si>
    <t xml:space="preserve">01.09
.2024.
</t>
  </si>
  <si>
    <t>2024г.</t>
  </si>
  <si>
    <t>2020 г.</t>
  </si>
  <si>
    <t>Трохина Татьяна Егоровна  (учитель географии, биологии)</t>
  </si>
  <si>
    <t>Цыбина Анна Александровна (учитель иностранного языка)</t>
  </si>
  <si>
    <t>Шкандин Игорь Юрьевич</t>
  </si>
  <si>
    <t>Бородин Сергей Викторович</t>
  </si>
  <si>
    <t>Маховиков Сергей Сергеевич, учитель биологии</t>
  </si>
  <si>
    <t>3-42-25</t>
  </si>
  <si>
    <t>8-951-080-31-23</t>
  </si>
  <si>
    <t xml:space="preserve">ya.tania-2012@yandex.ru </t>
  </si>
  <si>
    <t xml:space="preserve">anna.panyutcheva-@mail.ru </t>
  </si>
  <si>
    <t>sborodin2016@gmail.com</t>
  </si>
  <si>
    <t>oou10.obr46@yandex.ru</t>
  </si>
  <si>
    <t xml:space="preserve">https://edufe12.gosuslugi.ru/  </t>
  </si>
  <si>
    <t>https://edufe10.gosuslugi.ru/nasha-shkola/yunarmiya/</t>
  </si>
  <si>
    <t>МОУ «Лицей №12», Детский переулок  зд.18</t>
  </si>
  <si>
    <t>МОУ «Гимназия № 10»</t>
  </si>
  <si>
    <t>МОУ «СОШ №9 им. К. К. Рокоссовского», Курская область, г. Железногорск, ул. Мира д.47</t>
  </si>
  <si>
    <t xml:space="preserve">отряд имени героя Советского Союза А.И. Тимошенко
(старшая группа)
</t>
  </si>
  <si>
    <t>Отряд им. П.С. Стрекалова</t>
  </si>
  <si>
    <t>2022г.</t>
  </si>
  <si>
    <t xml:space="preserve">15.10.
2019г
</t>
  </si>
  <si>
    <t>Алешкина Светлана Владимировна (учитель русского языка и литературы</t>
  </si>
  <si>
    <t xml:space="preserve">Бабий Петр Владимирович
Яковченко Алексей Николаевич
</t>
  </si>
  <si>
    <t xml:space="preserve">891991750063
89202607979
</t>
  </si>
  <si>
    <t xml:space="preserve">saleshka77@mail.ru </t>
  </si>
  <si>
    <t>forevez@mail.ru</t>
  </si>
  <si>
    <t>https://vk.com/club195066532?from=search</t>
  </si>
  <si>
    <t xml:space="preserve">МОУ « СОШ №13» 
ул.Энтузиастов д.6
</t>
  </si>
  <si>
    <t xml:space="preserve">Железногорская городская общественная организация Курской областной общественной организации Всероссийской общественной организации ветеранов (пенсионеров) войны, труда, Вооруженных сил и правоохранительных органов
4633007064
</t>
  </si>
  <si>
    <t>Объединение «Юнармеец»</t>
  </si>
  <si>
    <t>2021 г.</t>
  </si>
  <si>
    <t>Ткачев Алексей Петрович</t>
  </si>
  <si>
    <t>https://cdt.obr46.ru/</t>
  </si>
  <si>
    <t xml:space="preserve">Курская улица, 39 </t>
  </si>
  <si>
    <t>Железногорская городская общественная организация Курской областной общественной организации Всероссийской общественной организации ветеранов (пенсионеров) войны, труда, Вооруженных сил и правоохранительных органов ИНН 4633007064;</t>
  </si>
  <si>
    <t>Курская областная общественная организация общероссийской общественной организации «Российский союз ветеранов Афганистана» ИНН 4633011247.</t>
  </si>
  <si>
    <t>01.01.1970 г</t>
  </si>
  <si>
    <t>Жариков Петр Васильевич</t>
  </si>
  <si>
    <t>Круговой Владимир Михайлович</t>
  </si>
  <si>
    <t>+ 7 ( 47148) 24153</t>
  </si>
  <si>
    <t>8(920)731-20-44</t>
  </si>
  <si>
    <t xml:space="preserve">Г ЖЕЛЕЗНОГОРСК, УЛ ЛЕНИНА, 52, КОМ 19. </t>
  </si>
  <si>
    <t>Хуторское казачье общество  «Хутор Железногорский»</t>
  </si>
  <si>
    <t>Атаман Скиба Виталий Владиславович</t>
  </si>
  <si>
    <t>8 950 876  60 87</t>
  </si>
  <si>
    <t>https://star-pro.ru/proverka-kontragenta/organization/1164600050230--xutorskoe-kazache-obshhestvo-xutor-zheleznogorskij?ysclid=m73boff4pm587134127</t>
  </si>
  <si>
    <t xml:space="preserve">ЖЕЛЕЗНОГОРСК, УЛ. ГАГАРИНА, Д. 12, КВ. 108. </t>
  </si>
  <si>
    <t>Поисковый отряд «Рубеж»</t>
  </si>
  <si>
    <t>08.1998 г.</t>
  </si>
  <si>
    <t>Юндин  Сергей Сергеевич</t>
  </si>
  <si>
    <t xml:space="preserve">po_rubezh@mail.ru </t>
  </si>
  <si>
    <t xml:space="preserve">http://rubezh.signaltv.ru/, </t>
  </si>
  <si>
    <t>Железногорский краеведческий музей, ИНН 4633013163, музей партизанской славы «Большой Дуб»,  ИНН   4633017552</t>
  </si>
  <si>
    <t>Железногорский городской молодежный военно-спортивный клуб «БУ-ДО» ( общественная организация)</t>
  </si>
  <si>
    <t>15.09.1988 г.</t>
  </si>
  <si>
    <t>Звягин Павел Андреевич</t>
  </si>
  <si>
    <t>8-960 689 76 61</t>
  </si>
  <si>
    <t xml:space="preserve">pavlinchik@list.ru 
</t>
  </si>
  <si>
    <t>https://vk.com/wall-2492149?ysclid=m734d4ctjx133951818</t>
  </si>
  <si>
    <t xml:space="preserve">Комсомольская ул., 7, </t>
  </si>
  <si>
    <t>Г.Железногорск Курская область</t>
  </si>
  <si>
    <t xml:space="preserve">Курская область, 
г. Железногорск
</t>
  </si>
  <si>
    <t>МОУ «СОШ №9 им. К. К. Рокоссовского», ул. Мира дом 47</t>
  </si>
  <si>
    <t>МОУ «Средняя общеобразовательная школа»№4, ул.Курская, д.7</t>
  </si>
  <si>
    <t>Башмаков Евгений Владимирович</t>
  </si>
  <si>
    <t>Жикулин  Сергей Валентинович</t>
  </si>
  <si>
    <t>Жикулин Андрей Сергеевич</t>
  </si>
  <si>
    <t>Барыкин Александр Константинович (погиб)</t>
  </si>
  <si>
    <t>Сиротенко Владимир Владимирович(погиб)</t>
  </si>
  <si>
    <t>Бутиков Роман Михайлович  (погиб)</t>
  </si>
  <si>
    <t>Ртищев Алексей Владимирович (погиб)</t>
  </si>
  <si>
    <t>медаль за Отвагу</t>
  </si>
  <si>
    <t>Орден Мужества (посмертно)</t>
  </si>
  <si>
    <t xml:space="preserve">медаль За Отвагу (при жизни),
Орден Мужества (посмертно), медаль за Отвагу от ЛНР (посмертно);
</t>
  </si>
  <si>
    <t>Орден Мужества (посмертно);</t>
  </si>
  <si>
    <t xml:space="preserve">Администрация Железногорского района Курской области  </t>
  </si>
  <si>
    <t xml:space="preserve">Юнармейский отряд имени героя Советского Союза Баранникова Василия Федоровича </t>
  </si>
  <si>
    <t xml:space="preserve">Юнармейский отряд имени комсомолки-партизанки Вали Дикановой </t>
  </si>
  <si>
    <t xml:space="preserve">Юнармейский отряд имени Героя Советского Союза Гулимова Николая Ивановича </t>
  </si>
  <si>
    <t>Юнармейский отряд имени пионера-героя Лени Голенькова</t>
  </si>
  <si>
    <t xml:space="preserve">Юнармейский отряд имени Героя Советского Союза Азарова Алексея Никаноровича </t>
  </si>
  <si>
    <t xml:space="preserve">Юнармейский отряд имени Героя России Лебедева Александра Владиславовича </t>
  </si>
  <si>
    <t xml:space="preserve">Лазарева Нелли Петровна 
Ст.вожатая  
</t>
  </si>
  <si>
    <t xml:space="preserve">Сандугей Владимир Леонидович
Учитель-технологии
</t>
  </si>
  <si>
    <t>Шупикова Анна Сергеевна</t>
  </si>
  <si>
    <t xml:space="preserve">Харина Надежда Васильевна
Учитель физ.культуры
</t>
  </si>
  <si>
    <t xml:space="preserve">Рыжиков Владимир Иванович
Преподаватель ОБЗР -организатор  
</t>
  </si>
  <si>
    <t>Ковалев Андрей Васильевич преподаватель ОБЖ</t>
  </si>
  <si>
    <t>https://vk.com/club217510633</t>
  </si>
  <si>
    <t>sandugei@mail.ru</t>
  </si>
  <si>
    <t>razvetye@yandex.ru</t>
  </si>
  <si>
    <t>http://gel-kur.ru/</t>
  </si>
  <si>
    <t>vladimir1975r@yandex.ru</t>
  </si>
  <si>
    <t>https://vk.com/public188245410</t>
  </si>
  <si>
    <t>jeleznogorsk581@mail.ru</t>
  </si>
  <si>
    <t>jeleznogorsk579@mail.ru</t>
  </si>
  <si>
    <t>https://vk.com/public193260854</t>
  </si>
  <si>
    <t>jeleznogorsk610@mail.ru https://vk.com/public193059099</t>
  </si>
  <si>
    <t xml:space="preserve">jeleznogorsk581@mail.ru
</t>
  </si>
  <si>
    <t xml:space="preserve"> https://vk.com/public188245410</t>
  </si>
  <si>
    <t xml:space="preserve">МКОУ "Студенокская СОШ" Железногорского района Курской </t>
  </si>
  <si>
    <t xml:space="preserve">МКОУ "Новоандросовская СОШ" Железногорского района Курской области </t>
  </si>
  <si>
    <t xml:space="preserve">МКОУ "Курбакинская СОШ" Железногорского района Курской области </t>
  </si>
  <si>
    <t>МКОУ "Разветьевская СОШ" Железногорского района Курской области</t>
  </si>
  <si>
    <t>МКОУ "Рышковская СОШ" Железногорского района Курской области,</t>
  </si>
  <si>
    <t>МКОУ "Михайловская СОШ" Железногорского района Курской области,</t>
  </si>
  <si>
    <t xml:space="preserve">Г. Железногорск, УЛ. Ленина, Д.52, 122 </t>
  </si>
  <si>
    <t>Золотухинский район</t>
  </si>
  <si>
    <t>Военно – патриотическое объединение «Патриот»</t>
  </si>
  <si>
    <t>Педагог дополнительного образования Бойку Игорь Флоревич</t>
  </si>
  <si>
    <t xml:space="preserve">boykin75@mail.ru
</t>
  </si>
  <si>
    <t>boykin75@mail.ru</t>
  </si>
  <si>
    <t xml:space="preserve">https://vk.com/club193987190 </t>
  </si>
  <si>
    <t xml:space="preserve">Муниципальное бюджетное общеобразовательное учреждение «Свободинская средняя общеобразовательная школа» Золотухинского района Курской области
 Курская область Золотухинский район м. Свобода у. Комсомольская
</t>
  </si>
  <si>
    <t xml:space="preserve">Отряд Имени Героя Советского Союза Анатолия Дмитриевича Панова </t>
  </si>
  <si>
    <t>Имени Героя Советского Союза С. Н. Шевелёва</t>
  </si>
  <si>
    <t xml:space="preserve">20.02.2019 г. </t>
  </si>
  <si>
    <t>.25 октября 2019 г.</t>
  </si>
  <si>
    <t xml:space="preserve">Советник по воспитанию,  Мерзликина Мария Николаевна </t>
  </si>
  <si>
    <t>Караулов Юрий Валерьевич</t>
  </si>
  <si>
    <t>8(47151)35230</t>
  </si>
  <si>
    <t>masha1809@list.ru</t>
  </si>
  <si>
    <t xml:space="preserve">average.karaulova.73@mail.ru </t>
  </si>
  <si>
    <t xml:space="preserve">zolotuhinskii160@mail.ru </t>
  </si>
  <si>
    <t xml:space="preserve">https://vk.com/sedshkola </t>
  </si>
  <si>
    <t>МБОУ «Солнечная средняя общеобразовательная школа» Золотухинского района курской области</t>
  </si>
  <si>
    <t>МКОУ «Седмиховская СОШ» Золотухинского района Курской области</t>
  </si>
  <si>
    <t xml:space="preserve">Отряд имени
М.А. Булатова
</t>
  </si>
  <si>
    <t>Юнармейский отряд имени Героя Советского Союза А.А. Козарезова</t>
  </si>
  <si>
    <t>20..10.2016</t>
  </si>
  <si>
    <t xml:space="preserve">01.09.2021 год 
01.09.2024
</t>
  </si>
  <si>
    <t>Татаренкова Татьяна Викторовна
Карпова Надежда Павловна</t>
  </si>
  <si>
    <t>89508760984
89528769718</t>
  </si>
  <si>
    <t xml:space="preserve">tatarenkovat@mail.ru </t>
  </si>
  <si>
    <t xml:space="preserve">zolotuhino165@mail.ru </t>
  </si>
  <si>
    <t xml:space="preserve">МКОУ «Золотухинская  основная  общеобразовательная  школа» Золотухинского района Курской 
области
</t>
  </si>
  <si>
    <t xml:space="preserve">Отряд Имени участника боевых действий в Афганистане Юрия Мироновича Умеренкова </t>
  </si>
  <si>
    <t xml:space="preserve">Юнармейский отряд имени Героя Советского Союза  С.А. Гуляева МКОУ «Дмитриевская основная общеобразовательная школа» Золотухинского района Курской области </t>
  </si>
  <si>
    <t xml:space="preserve">Учитель английского языка Тишина Валентина Николаевна </t>
  </si>
  <si>
    <t>Овсянникова Н.В.</t>
  </si>
  <si>
    <t>valentine.tishina@yandex.ru</t>
  </si>
  <si>
    <t>Natali31.76@mail.ru</t>
  </si>
  <si>
    <t>https://vk.com/public210544445</t>
  </si>
  <si>
    <t>МКОУ «Новоспасская средняя общеобразовательная школа» Золотухинского района курской области</t>
  </si>
  <si>
    <t xml:space="preserve">МКОУ «Дмитриевская основная общеобразователь-ная школа» Золотухинского района Курской области
 Курская область, Золотухинский район, с. Дмитриевка, д.69
</t>
  </si>
  <si>
    <t>Прометей</t>
  </si>
  <si>
    <t xml:space="preserve">Февраль 2025 г. </t>
  </si>
  <si>
    <t>Учитель русского языка и литературы,  Нескородова Н.М.</t>
  </si>
  <si>
    <t>natali.neskorodova0424</t>
  </si>
  <si>
    <t>МКОУ «Фентисовская ООШ» Золотухинского района курской области</t>
  </si>
  <si>
    <t xml:space="preserve">Юнармия
МБОУ «Будановская  средняя общеобразовательная  школа имени Героя Советского Союза М.В. Грешилова»  
</t>
  </si>
  <si>
    <t>Рамзова Наталья Николаевна, учитель</t>
  </si>
  <si>
    <t>zolotuhino172@mail.ru</t>
  </si>
  <si>
    <t>vsevolodovae@mail.ru</t>
  </si>
  <si>
    <t>https://vk.com/club224770979</t>
  </si>
  <si>
    <t xml:space="preserve">МБОУ «Будановская  средняя общеобразовательная  школа имени Героя Советского Союза М.В. Грешилова»  
Курская область, Золотухинский район, д.Будановка, ул.Советская 21.
</t>
  </si>
  <si>
    <t xml:space="preserve">Юнармия 
МБОУ «Будановская  средняя общеобразовательная  школа имени Героя Советского Союза М.В. Грешилова»  
</t>
  </si>
  <si>
    <t>Сидорова Екатерина Эдуардовна, учитель</t>
  </si>
  <si>
    <t>юнармейский отряд имени героя Советского Союза Ф.М.Иванова</t>
  </si>
  <si>
    <t>.25.10.2019г</t>
  </si>
  <si>
    <t xml:space="preserve">врио руководителя - педагог-организатор
Иванова Наталия Николаевна
</t>
  </si>
  <si>
    <t>natashenkaivanova0602@mail.ru</t>
  </si>
  <si>
    <t>МБОУ «Жерновецкая СОШ» д.Жерновец ул.Тихая д.22</t>
  </si>
  <si>
    <t xml:space="preserve">Отряд имени участника СВО Жмыхова Д.С. </t>
  </si>
  <si>
    <t xml:space="preserve">20.02.2021 г. </t>
  </si>
  <si>
    <t>Отряд</t>
  </si>
  <si>
    <t>20.02.2025 г.</t>
  </si>
  <si>
    <t xml:space="preserve">Ракитина Т.А.
Реутова А.И.
</t>
  </si>
  <si>
    <t xml:space="preserve">Акопян С.К.
Петрухина И.Л.
Чевычелова И.В.
</t>
  </si>
  <si>
    <t xml:space="preserve">89207340706
89510817164
</t>
  </si>
  <si>
    <t xml:space="preserve">89508701070
89996084022
89038738512
</t>
  </si>
  <si>
    <t xml:space="preserve">zolotuhinskii1972@mail.ru 
lina.lunina.99@bk.ru 
</t>
  </si>
  <si>
    <t xml:space="preserve">dolyan.sannta@yandex.ru 
ir.petruhina2017@yandex.ru 
mr.eav1988@mail.ru 
</t>
  </si>
  <si>
    <t>МБОУ «Золотухинская средняя общеобразовательная школа» Золотухинского района Курской области</t>
  </si>
  <si>
    <t>Кадетский класс Полиция,  8 А класс
Кадетский класс Полиция , 5 А класс</t>
  </si>
  <si>
    <t>1.09.2021 г.;
02.09.2024г.</t>
  </si>
  <si>
    <t>Классный руководитель Шахова Екатерина Юрьевна, 
классный руководитель Паньков Пелена Григорьевна</t>
  </si>
  <si>
    <t>89207394444
89207342830</t>
  </si>
  <si>
    <t>durakova1989@mail.ru
panckova.elena2016@yandex.ru</t>
  </si>
  <si>
    <t>8б</t>
  </si>
  <si>
    <t>Классный руководитель 8б класса Белозерова Валентина Валерьевна</t>
  </si>
  <si>
    <t>belozerova046@mail.ru</t>
  </si>
  <si>
    <t>https://vk.com/wall-161817245_1723</t>
  </si>
  <si>
    <t xml:space="preserve">Муниципальное бюджетное общеобразовательное учреждение «Свободинская средняя общеобразовательная школа» Золотухинского района Курской области
 Курская область Золотухинский район м. Свобода у. Комсомольская д.34
</t>
  </si>
  <si>
    <t>Кадеты</t>
  </si>
  <si>
    <t>Саяпин Максим Алексеевич, учитель</t>
  </si>
  <si>
    <t>8-950-870-64-32</t>
  </si>
  <si>
    <t>sayapinmaxi@yandex.ru</t>
  </si>
  <si>
    <t>https://vk.com/club229296349</t>
  </si>
  <si>
    <t>кадетский класс МЧС (пожарно-спасательное  направление)</t>
  </si>
  <si>
    <t>01.09. 2022 г</t>
  </si>
  <si>
    <t>классный руководитель, Еськова Ксения Сергеевна</t>
  </si>
  <si>
    <t>kseniya.boeva@gmail.com</t>
  </si>
  <si>
    <t>кадетский класс ГИБДД</t>
  </si>
  <si>
    <t>классный руководитель, Тюрина Татьяна Николаевна</t>
  </si>
  <si>
    <t>maks.tyurin.2015@mail.ru</t>
  </si>
  <si>
    <t>Кадетский класс МЧС,  8 В класс</t>
  </si>
  <si>
    <t>01.09.2021 г.;</t>
  </si>
  <si>
    <t>Классный руководитель Семенихина Людмила Михайловна</t>
  </si>
  <si>
    <t xml:space="preserve">semenixina.lyudmila2010@yandex.ru </t>
  </si>
  <si>
    <t>МБОУ «Золотухинская средняя общеобразовательная школа» Золотухинского района курской области</t>
  </si>
  <si>
    <t>«Память»</t>
  </si>
  <si>
    <t>«Патриот»</t>
  </si>
  <si>
    <t>01.09.2024г</t>
  </si>
  <si>
    <t xml:space="preserve">Учитель истории и обществознания  Мерзликина Мария Николаевна </t>
  </si>
  <si>
    <t>Еранина Анна Александровна, учитель</t>
  </si>
  <si>
    <t>eraninaann@gmail.com</t>
  </si>
  <si>
    <t xml:space="preserve">МБОУ «Солнечная средняя общеобразовательная школа»
Золотухинского района Курской области
</t>
  </si>
  <si>
    <t xml:space="preserve">Касторенский район </t>
  </si>
  <si>
    <t>Юнармейский отряд имени Сидоренко В.А.</t>
  </si>
  <si>
    <t>Учитель химии Парамонов Андрей Юрьевич</t>
  </si>
  <si>
    <t xml:space="preserve">andreyparamonov23@yandex.ru </t>
  </si>
  <si>
    <t xml:space="preserve">Kastorensk1@yandex.ru </t>
  </si>
  <si>
    <t>vk.com›club179951139</t>
  </si>
  <si>
    <t xml:space="preserve">Муниципальное казенное общеобразовательное учреждение «Касторенская средняя общеобразовательная школа № 1» Касторенского района Курской области
306700, Курская область Касторенский район пос. Касторное, улица Парковая, д. 2
</t>
  </si>
  <si>
    <t>Юнармейский отряд имени Дважды Героя Советского Союза Мыльникова Г.М.</t>
  </si>
  <si>
    <t>Учитель физической культуры Орлов Андрей Романович</t>
  </si>
  <si>
    <t xml:space="preserve">andrei.werewolf@yandex.ru </t>
  </si>
  <si>
    <t>oktyabrscool@yandex.ru</t>
  </si>
  <si>
    <t>https://oktyabrskaya-shkola.narod.ru/</t>
  </si>
  <si>
    <t xml:space="preserve">Муниципальное казенное общеобразовательное учреждение «Октябрьская средняя общеобразовательная школа» Касторенского района Курской области
306720, Курская область, Касторенский район,   пос. Лачиново,  улица Школьная, д. 21
</t>
  </si>
  <si>
    <t>Юнармейский отряд имени Кубанева В.М.</t>
  </si>
  <si>
    <t>Преподаватель – организатор ОБЗР Копаева Галина Александровна</t>
  </si>
  <si>
    <t>Kopaeva_1972@mail.ru</t>
  </si>
  <si>
    <t>orehovscool@yandex.ru</t>
  </si>
  <si>
    <t>https://sh-orexovskaya-r38.qosweb.qosusluqi.ru</t>
  </si>
  <si>
    <t xml:space="preserve">Муниципальное казенное общеобразовательное учреждение «Ореховская средняя общеобразовательная школа» Касторенского района Курской области
306741, Курская область Касторенский район с. Орехово, улица Центральная, д. 47
</t>
  </si>
  <si>
    <t>Юнармейский отряд имени воина – интернационалиста Никитина И.М.</t>
  </si>
  <si>
    <t>Учитель математики Бачурина Елена Николаевна</t>
  </si>
  <si>
    <t>145-na@mail.ru</t>
  </si>
  <si>
    <t>newkastorensk@yandex.ru</t>
  </si>
  <si>
    <t>https://vk.com/yunarmianewkastorensk</t>
  </si>
  <si>
    <t xml:space="preserve">Муниципальное казенное общеобразовательное учреждение «Новокасторенская средняя общеобразовательная школа» Касторенского района Курской области
306707, Курская область Касторенский район пос. Новокасторное, улица Железнодорожная, д. 22
</t>
  </si>
  <si>
    <t>Юнармейский отряд имени Героя Социалистического труда Епанчина Н.Я.</t>
  </si>
  <si>
    <t>Преподаватель – организатор ОБЗР Первушин Сергей Васильевич</t>
  </si>
  <si>
    <t xml:space="preserve">kastorensk2@yandex.ru </t>
  </si>
  <si>
    <t xml:space="preserve">Муниципальное казенное общеобразовательное учреждение «Касторенская средняя общеобразовательная школа № 2» Касторенского района Курской области
306700, Курская область Касторенский район пос. Касторное, улица Буденного, д. 36
</t>
  </si>
  <si>
    <t>Преподаватель – организатор ОБЗР Рогов Андрей Владимирович</t>
  </si>
  <si>
    <t xml:space="preserve">r.andrey1987@mail.ru </t>
  </si>
  <si>
    <t>r.andrey1987@mail.ru</t>
  </si>
  <si>
    <t xml:space="preserve">newkastorensk@yandex.ru </t>
  </si>
  <si>
    <t>http://newkast.3dn.ru</t>
  </si>
  <si>
    <t xml:space="preserve">https://sh-orexovskaya-r38.qosweb.qosusluqi.ru </t>
  </si>
  <si>
    <t xml:space="preserve">orehovscool@yandex.ru </t>
  </si>
  <si>
    <t xml:space="preserve">Kopaeva_1972@mail.ru </t>
  </si>
  <si>
    <t>Военно – патриотический клуб «Родина»</t>
  </si>
  <si>
    <t>Военно – патриотический клуб «Память»</t>
  </si>
  <si>
    <t>Курский р-н</t>
  </si>
  <si>
    <t>Курская местная (городская) организация всероссийской общественной организации ветеранов       ( пенсионеров) войны, труда, Вооруженых Сил и правоохранительных органов</t>
  </si>
  <si>
    <t>Председатель -Малков Иван Васильевич</t>
  </si>
  <si>
    <t xml:space="preserve">iw.malkov@yandex.ru </t>
  </si>
  <si>
    <t xml:space="preserve">Совет ветеранов(пенсионеров) войны, труда, Вооруженных Сил и правоохранительных органов» Центрального округа г. Курска </t>
  </si>
  <si>
    <t>Cовет ветеранов (пенсионеров) войны, труда, Вооруженных Сил и правоохранительных органов Сеймского округа г. Курска</t>
  </si>
  <si>
    <t>Cовет ветеранов (пенсионеров) войны, труда, Вооруженных Сил и правоохранительных органов Железнодорожного  округа г. Курска</t>
  </si>
  <si>
    <t xml:space="preserve">14.11.1995
(Не зарегистрирована)
</t>
  </si>
  <si>
    <t xml:space="preserve">22.01.1996
(Не зарегистрирована)
</t>
  </si>
  <si>
    <t xml:space="preserve">Председатель- Горяйнов
Александр Николаевич
</t>
  </si>
  <si>
    <t>Председатель-Гридин Сергей Юрьевич</t>
  </si>
  <si>
    <t>Председатель-Манжосов Александр Николаевич</t>
  </si>
  <si>
    <t>7(4712) 37-10-86
89102101007</t>
  </si>
  <si>
    <t xml:space="preserve"> 7 (4712) 70-20-75
89207372410
</t>
  </si>
  <si>
    <t xml:space="preserve">7(4712) 26-72-35
89611923177
</t>
  </si>
  <si>
    <t>goryainovan1957@mail.ru</t>
  </si>
  <si>
    <t xml:space="preserve">https://vk.com/pogran46  </t>
  </si>
  <si>
    <t xml:space="preserve">https://vk.com/id703185278 </t>
  </si>
  <si>
    <t>Администрация Сеймского округа г. Курска, город Курск, ул. Парковая 1</t>
  </si>
  <si>
    <t xml:space="preserve">муниципальное образование «городской округ город Курск» </t>
  </si>
  <si>
    <t>Военно-спортивный клуб «Звезда надежды»</t>
  </si>
  <si>
    <t>ЦСПВ Витязь</t>
  </si>
  <si>
    <t>Харитонов Максим Сергеевич</t>
  </si>
  <si>
    <t>Горлов Андрей Николаевич</t>
  </si>
  <si>
    <t>kursk-60@yandex.ru</t>
  </si>
  <si>
    <t>maksss-haritonov@mail.ru</t>
  </si>
  <si>
    <t>kursk.sckool37@mail.ru</t>
  </si>
  <si>
    <t>муниципальное бюджетное общеобразовательное учреждение «Средняя общеобразовательная школа № 37»</t>
  </si>
  <si>
    <t>муниципальное бюджетное общеобразовательное учреждение «Средняя общеобразовательная школа № 60 имени героев Курской битвы»</t>
  </si>
  <si>
    <t>муниципальное образование «городской округ город Курск»</t>
  </si>
  <si>
    <t>Юнармейский отряд им Т.Ф. Должиковой</t>
  </si>
  <si>
    <t>Митрохина Анна Андреевна</t>
  </si>
  <si>
    <t>mitroknina.ann@yandex.ru</t>
  </si>
  <si>
    <t>https://vk.com/school3kursk</t>
  </si>
  <si>
    <t>муниципальное бюджетное общеобразовательное учреждение «Средняя общеобразовательная школа с углубленным изучением отдельных предметов № 3», 305023, город Курск, ул. 3-я Песковская, д. 23</t>
  </si>
  <si>
    <t xml:space="preserve"> Юнармейский отряд им. Героев Советского Союза И. Минакова и Н. Пигорева</t>
  </si>
  <si>
    <t>Федерко Галина Ивановна</t>
  </si>
  <si>
    <t>germanfederko@mail.ru</t>
  </si>
  <si>
    <t>https://vk.com/kursk4gym</t>
  </si>
  <si>
    <t>муниципальное бюджетное общеобразовательное учреждение «Гимназия № 4», 305000, город Курск, улица Кирова д.22, улица Почтовая д.18а</t>
  </si>
  <si>
    <t>Юнармейский отряд им. В.А. Легасова</t>
  </si>
  <si>
    <t>Шевелева Наталья Петровна</t>
  </si>
  <si>
    <t>sheveleva.75np@mail.ru</t>
  </si>
  <si>
    <t>https://kursk-ssh5.gosuslugi.ru/vospitatelnaya-rabota/yunarmeyskiy-otryad-imeni-geroya-rossii-va-legasova/</t>
  </si>
  <si>
    <t>муниципальное бюджетное общеобразовательное учреждение «Средняя общеобразовательная школа № 5 имени Героя Советского Союза летчика-космонавта И.П. Волка», 305000, город Курск, улица Мирная, 5</t>
  </si>
  <si>
    <t>Юнармейский отряд «Булатовцы»</t>
  </si>
  <si>
    <t>Филиппенко Андрей Николаевич</t>
  </si>
  <si>
    <t>filippenkoan@mail.ru</t>
  </si>
  <si>
    <t>kurskschool6@list.ru</t>
  </si>
  <si>
    <t xml:space="preserve">https://vk.com/wall-187907440_1802 </t>
  </si>
  <si>
    <t>муниципальное бюджетное общеобразовательное учреждение «Лицей № 6 имени М.А. Булатова», 305004, город Курск, улица Радищева, 54</t>
  </si>
  <si>
    <t>Юнармейский отряд им. Героя Советского союза А.К. Еремина</t>
  </si>
  <si>
    <t>Барышников Игорь Петрович</t>
  </si>
  <si>
    <t>shaytan.baty@yandex.ru</t>
  </si>
  <si>
    <t>kurskschool7@mail.ru</t>
  </si>
  <si>
    <t>https://school7-kursk.gosuslugi.ru/ofitsialno/detskie-obedineniya/yunarmeyskiy-otryad-im-geroya-sovetskogo-soyuza-a-k-eremina/</t>
  </si>
  <si>
    <t>муниципальное бюджетное общеобразовательное учреждение «Средняя общеобразовательная школа с углубленным изучением отдельных предметов № 7 имени А.С. Пушкина», 305001, город Курск, улица Дзержинского, 95</t>
  </si>
  <si>
    <t>Юнармейский отряд "Рокоссовец"</t>
  </si>
  <si>
    <t xml:space="preserve">2007 год </t>
  </si>
  <si>
    <t>Занин Василий Петрович</t>
  </si>
  <si>
    <t>rukinatan@gmail.com</t>
  </si>
  <si>
    <t>kurskschool8@mail.ru</t>
  </si>
  <si>
    <t>https://vk.com/public187581042</t>
  </si>
  <si>
    <t>муниципальное бюджетное общеобразовательное учреждение «Средняя общеобразовательная школа № 8 имени К.К. Рокоссовского», 305022, город Курск, Республиканская, 46а</t>
  </si>
  <si>
    <t>Юнармейский отряд им. В. Костина</t>
  </si>
  <si>
    <t>Пыхтин Владимир Николаевич</t>
  </si>
  <si>
    <t>pykhtin.71@mail.ru</t>
  </si>
  <si>
    <t>kurskschoo9@mail.ru</t>
  </si>
  <si>
    <t>https://vk.com/school_9kursk</t>
  </si>
  <si>
    <t>муниципальное бюджетное общеобразовательное учреждение «Средняя общеобразовательная школа № 9 имени дважды Героя Советского Союза А.Е. Боровых», 305008, город Курск, улица Верхняя Казацкая, 196</t>
  </si>
  <si>
    <t>Юнармейский отряд им Е.И. Зеленко</t>
  </si>
  <si>
    <t>Пеньков Александр Иванович</t>
  </si>
  <si>
    <t>penkov.alex.iv@yandex.ru</t>
  </si>
  <si>
    <t>school10kursk@mail.ru</t>
  </si>
  <si>
    <t>муниципальное бюджетное общеобразовательное учреждение «Средняя общеобразовательная школа № 10 имени Е.И. Зеленко», 305044, город Курск, улица Социалистическая, 10</t>
  </si>
  <si>
    <t>Юнармейский отряд им. В.П. Лукина</t>
  </si>
  <si>
    <t>Родионова Елена Константиновна</t>
  </si>
  <si>
    <t>elenarodionova1975@mail.ru</t>
  </si>
  <si>
    <t>kursk11@mail.ru</t>
  </si>
  <si>
    <t>public188928804</t>
  </si>
  <si>
    <t>муниципальное бюджетное общеобразовательное учреждение «Средняя общеобразовательная школа № 11 имени Героя Советского Союза Владимира Петровича Лукина»,305019, город Курск, улица Антокольского, 1</t>
  </si>
  <si>
    <t>Юнармейский отряд им. С.Н. Перекальского</t>
  </si>
  <si>
    <t>Губанова Юлия Александровна</t>
  </si>
  <si>
    <t>guanova@rambler.ru</t>
  </si>
  <si>
    <t>school12-46@yandex.ru</t>
  </si>
  <si>
    <t>https://vk.com/club186975792</t>
  </si>
  <si>
    <t>муниципальное бюджетное общеобразовательное учреждение «Средняя общеобразовательная школа № 12 им. С.Н. Перекальского», 305019, город Курск, улица Полевая, 19,17</t>
  </si>
  <si>
    <t xml:space="preserve">Юнармейский отряд им. В.И. Горяйнова                                                     </t>
  </si>
  <si>
    <t xml:space="preserve">Саргсян Лилит Карапетовна                                  </t>
  </si>
  <si>
    <t xml:space="preserve">lilitsargsyanmanukyan@mail.ru                           </t>
  </si>
  <si>
    <t>kursk-13@mail.ru</t>
  </si>
  <si>
    <t>https://vk.com/club187831152</t>
  </si>
  <si>
    <t>муниципальное бюджетное общеобразовательное учреждение «Средняя общеобразовательная школа № 13», 305029, город Курск, улица 1-я Офицерская, 29</t>
  </si>
  <si>
    <t>Юнармейский отряд имени А.В. Позднякова</t>
  </si>
  <si>
    <t>Петина Наталья Михайловна</t>
  </si>
  <si>
    <t>banned86@yandex.ru</t>
  </si>
  <si>
    <t>Юнармейский отряд имени А. Воробьева</t>
  </si>
  <si>
    <t>Рыженкова Наталья Викторовна</t>
  </si>
  <si>
    <t>michailovanatali@mail.ru</t>
  </si>
  <si>
    <t>https://vk.com/club187683845</t>
  </si>
  <si>
    <t>муниципальное бюджетное общеобразовательное учреждение «Средняя общеобразовательная школа № 15»,  305044, город Курск, улица Краснознаменная, 13</t>
  </si>
  <si>
    <t xml:space="preserve">Юнармейский отряд им. В. Ф. Маргелова </t>
  </si>
  <si>
    <t>Пересадько Владимир Николаевич</t>
  </si>
  <si>
    <t>schools16@yandex.ru</t>
  </si>
  <si>
    <t>https://vk.com/public187678951</t>
  </si>
  <si>
    <t>муниципальное бюджетное общеобразовательное учреждение «Средняя общеобразовательная школа № 16», 305031, город Курск, улица 2 Стрелецкая, 46</t>
  </si>
  <si>
    <t>Юнармейский отряд им. В.К. Пикалова</t>
  </si>
  <si>
    <t xml:space="preserve">Кононенко Дмитрий Васильевич </t>
  </si>
  <si>
    <t>kursk17@bk.ru</t>
  </si>
  <si>
    <t xml:space="preserve">Нет </t>
  </si>
  <si>
    <t>муниципальное бюджетное общеобразовательное учреждение «Средняя общеобразовательная школа № 17»,305035, город Курск, улица Пионеров, 84</t>
  </si>
  <si>
    <t>Юнармейский отряд им. М.В. Грешилова</t>
  </si>
  <si>
    <t>Андрсоов Александр Викторович</t>
  </si>
  <si>
    <t>albatros1155@mail.ru</t>
  </si>
  <si>
    <t>school18kursk@yandex.ru</t>
  </si>
  <si>
    <t>https://vk.com/school18_kursk</t>
  </si>
  <si>
    <t>муниципальное бюджетное общеобразовательное учреждение «Средняя общеобразовательная школа с углубленным изучением отдельных предметов № 18 имени А.С. Сергеева» города Курска, 305016, город Курск, улица Советская, 25</t>
  </si>
  <si>
    <t>Юнармейский отряд им. Ф.Н. Скорятина</t>
  </si>
  <si>
    <t xml:space="preserve">2019 год </t>
  </si>
  <si>
    <t>Михеев Олег Александрович</t>
  </si>
  <si>
    <t>m1heev.o@yandex.ru</t>
  </si>
  <si>
    <t>нет</t>
  </si>
  <si>
    <t>муниципальное бюджетное общеобразовательное учреждение «Средняя общеобразовательная школа № 19», 305003, город Курск, улица Павлуновского, 99</t>
  </si>
  <si>
    <t xml:space="preserve">Юнармейский отряд им Андрея Хмелевского </t>
  </si>
  <si>
    <t>Куваева Власта Геннадьевна</t>
  </si>
  <si>
    <t>vlasta.kuvaeva@mail.ru</t>
  </si>
  <si>
    <t>муниципальное бюджетное общеобразовательное учреждение «Средняя общеобразовательная школа № 20 имени А.А. Хмелевского», 305047, город Курск, улица Комарова, 3</t>
  </si>
  <si>
    <t>Юнармейский отряд им. В. Терещенко</t>
  </si>
  <si>
    <t>Познахирев Юрий Сергеевич</t>
  </si>
  <si>
    <t>kursk_22@mail.ru</t>
  </si>
  <si>
    <t>муниципальное бюджетное общеобразовательное учреждение «Средняя общеобразовательная школа № 22», 305046, город Курск, проезд Светлый, дом 15</t>
  </si>
  <si>
    <t>Юнармейский отряд им.  .А.Н. Быстрова"</t>
  </si>
  <si>
    <t>Юдина Маргарита Игоревна      Филиппский Максим Леонидович</t>
  </si>
  <si>
    <t>kursk25@mail.ru</t>
  </si>
  <si>
    <t>https://gimn25-kursk-r38.gosweb.gosuslugi.ru/</t>
  </si>
  <si>
    <t>муниципальное бюджетное общеобразовательное учреждение «Гимназия № 25» города Курска, 305016, город Курск, улица Чернышевского, 7</t>
  </si>
  <si>
    <t>Юнармейский отряд им. А.Н. Ильина</t>
  </si>
  <si>
    <t>Кулик Юлия Валерьевна</t>
  </si>
  <si>
    <t>rogataya@yandex.ru</t>
  </si>
  <si>
    <t>kursk27@mail.ru</t>
  </si>
  <si>
    <t>https://kursk-sosh27.gosuslugi.ru/glavnoe/vserossiyskie-detskie-obschestvennye-organizatsii/yunarmiya/       https://vk.com/club227302084</t>
  </si>
  <si>
    <t>муниципальное бюджетное общеобразовательное учреждение «Средняя общеобразовательная школа с углубленным изучением предметов художественно-эстетического цикла № 27 имени А.А. Дейнеки», 305004, город Курск, улица Димитрова, 101</t>
  </si>
  <si>
    <t xml:space="preserve">Войсковая часть 41718 ИНН 4632127270     </t>
  </si>
  <si>
    <t>Юнармейский отряд им. Виктора Горбачева</t>
  </si>
  <si>
    <t>Лузянина Маргарита Викторовна</t>
  </si>
  <si>
    <t>luzyaninarita1978@mail.ru</t>
  </si>
  <si>
    <t>муниципальное бюджетное общеобразовательное учреждение «Средняя общеобразовательная школа с углубленным изучением отдельных предметов № 28», 305026, город Курск, улица Широкая, д. 2</t>
  </si>
  <si>
    <t>Юнармейский отряд им. И.Н. Зикеева</t>
  </si>
  <si>
    <t>Коровин Роман Валерьевич</t>
  </si>
  <si>
    <t>rvkorovin@yandex.ru</t>
  </si>
  <si>
    <t>https://sh29-kursk-r38.gosweb.gosuslugi.ru/search/?search_query=музей https://vk.com/29yunarmia</t>
  </si>
  <si>
    <t>муниципальное бюджетное общеобразовательное учреждение «Средняя общеобразовательная школа № 29 с углубленным изучением отдельных предметов имени И.Н. Зикеева», 305018, город Курск, улица Краснополянская, 2а</t>
  </si>
  <si>
    <t>Юнармейский отряд МБОУ «СОШ № 30»</t>
  </si>
  <si>
    <t>Бобырев Николай Иванович</t>
  </si>
  <si>
    <t>School3034@mail.ru</t>
  </si>
  <si>
    <t>https://sh30-kursk-r38.gosweb.gosuslugi.ru/roditelyam-i-uchenikam/yunarmiya/</t>
  </si>
  <si>
    <t xml:space="preserve">муниципальное бюджетное общеобразовательное учреждение «Средняя общеобразовательная школа № 30 имени Натальи Ивановны Сердюк»,305018, город Курск, улица Серегина, 41 </t>
  </si>
  <si>
    <t>Юнармейский отряд им. С.В. Широбокова</t>
  </si>
  <si>
    <t>2018 год</t>
  </si>
  <si>
    <t>Олейник Дмитрий Сергеевич</t>
  </si>
  <si>
    <t>Oleynikds@bk.ru</t>
  </si>
  <si>
    <t>муниципальное бюджетное общеобразовательное учреждение «Средняя общеобразовательная школа с углубленным изучением отдельных предметов № 32 им. прп. Серафима Саровского», 305000, город Курск, улица Володарского, 44 а</t>
  </si>
  <si>
    <t>Юнармейский отряд им. Олега Позднякова</t>
  </si>
  <si>
    <t>Березуцкая Ирина Юрьевна</t>
  </si>
  <si>
    <t>kursk-33@yandex.ru</t>
  </si>
  <si>
    <t xml:space="preserve">муниципальное бюджетное общеобразовательное учреждение «Средняя общеобразовательная школа № 33», </t>
  </si>
  <si>
    <t xml:space="preserve">Юнармейский отряд им. К.Д. Воробьева </t>
  </si>
  <si>
    <t xml:space="preserve">Егорова Анна Евгеньевна </t>
  </si>
  <si>
    <t>Kursk35@mail.ru</t>
  </si>
  <si>
    <t>https://vk.com/club216999978</t>
  </si>
  <si>
    <t>муниципальное бюджетное общеобразовательное учреждение «Средняя общеобразовательная школа № 35 им. К.Д. Воробьева», 305007, город Курск, улица Республиканская д. 50б/1</t>
  </si>
  <si>
    <t xml:space="preserve">Юнармейский отряд им. Героя России Р. Филиппова </t>
  </si>
  <si>
    <t>2019 год</t>
  </si>
  <si>
    <t>Харитонов Сергей Георгиевич</t>
  </si>
  <si>
    <t>diomaksstu10@mail.ru</t>
  </si>
  <si>
    <t>муниципальное бюджетное общеобразовательное учреждение «Средняя общеобразовательная школа № 37», 305022, город Курск, улица Каширцева, 54</t>
  </si>
  <si>
    <t>Юнармейский отряд им.  Бориса Бочарова</t>
  </si>
  <si>
    <t>Савенкова Марина Эдуардовна, Карапетян Людмила Александровна</t>
  </si>
  <si>
    <t>89606898815; 89038775809</t>
  </si>
  <si>
    <t>m_blond27@mail.ru;  lydmila_revina@mail.r</t>
  </si>
  <si>
    <t>муниципальное бюджетное общеобразовательное учреждение «Средняя общеобразовательная школа с углубленным изучением отдельных предметов №38», 305009, город Курск, улица Островского, 10а</t>
  </si>
  <si>
    <t>Юнармейский отряд «Ольшанец»</t>
  </si>
  <si>
    <t>Лукина Татьяна Олеговна</t>
  </si>
  <si>
    <t>tatoha23@yandex.ru</t>
  </si>
  <si>
    <t>муниципальное бюджетное общеобразовательное учреждение «Средняя общеобразовательная школа № 39 имени К.Ф. Ольшанского», 305007, город Курск, улица Ольшанского, 27</t>
  </si>
  <si>
    <t>Юнармейский отряд «Орленок» им. И.Е. Сонина</t>
  </si>
  <si>
    <t>Булатников Станислав Николаевич</t>
  </si>
  <si>
    <t>qq12erf@gmail.com</t>
  </si>
  <si>
    <t>kursk40@mail.ru</t>
  </si>
  <si>
    <t>https://sh40-kursk-r38.gosweb.gosuslugi.ru/</t>
  </si>
  <si>
    <t>муниципальное бюджетное общеобразовательное учреждение «Средняя общеобразовательная школа № 40», 305008, город Курск, улица 50 лет Октября, 163</t>
  </si>
  <si>
    <t xml:space="preserve">Юнармейский отряд «Юность России» им. В.В. Сизова </t>
  </si>
  <si>
    <t>Мельников Борис Викторович</t>
  </si>
  <si>
    <t>kursk1981ml@gmail/com</t>
  </si>
  <si>
    <t>муниципальное бюджетное общеобразовательное учреждение «Средняя общеобразовательная школа № 41 имени В.В. Сизова», 305025, город Курск, Магистральный проезд, 20</t>
  </si>
  <si>
    <t>Юнармейский отряд имени кавалера двух орденов Великой Отечественной войны Шуклина Бориса Григорьевича</t>
  </si>
  <si>
    <t>Скорова Екатерина Юрьевна</t>
  </si>
  <si>
    <t>skorova.ekaterina@mail.ru</t>
  </si>
  <si>
    <t>https://sh42-kursk-r38.gosweb.gosuslugi.ru/nasha-shkola/vneuchebnaya-i-tvorcheskaya-deyatelnost/%D0%AE%D0%BD%D0%B0%D1%80%D0%BC%D0%B8%D1%8F/</t>
  </si>
  <si>
    <t>муниципальное бюджетное общеобразовательное учреждение «Средняя общеобразовательная школа с углубленным изучением отдельных предметов № 42 имени Б.Г. Шуклина», 305021, город Курск, улица Школьная, 1</t>
  </si>
  <si>
    <t>Юнармейский отряд имени Героя Советского Союза И.И. Лезжова</t>
  </si>
  <si>
    <t>Басова Галина Александровна</t>
  </si>
  <si>
    <t>galina22051974@mail.ru</t>
  </si>
  <si>
    <t>https://vk.com/public199752738     https://school43-kursk.gosuslugi.ru/nasha-shkola/o-shkole/unarm/</t>
  </si>
  <si>
    <t>муниципальное бюджетное общеобразовательное учреждение «Средняя общеобразовательная школа № 43 им. Г.К. Жукова», 305007, город Курск, улица Белгородская, д.21</t>
  </si>
  <si>
    <t>Юнармейский отряд им. М.Г. Токарева</t>
  </si>
  <si>
    <t>Ушаков Константин Игоревич</t>
  </si>
  <si>
    <t>kursk44@mail.ru</t>
  </si>
  <si>
    <t>https://vk.com/kursk_44</t>
  </si>
  <si>
    <t xml:space="preserve">муниципальное бюджетное общеобразовательное учреждение «Гимназия № 44»,305004, город Курск, переулок Блинова, 7 А </t>
  </si>
  <si>
    <t>Юнармейский отряд им. Героя Советского Союза В.И. Крюкова</t>
  </si>
  <si>
    <t>Заугольникова Инна Ивановна</t>
  </si>
  <si>
    <t>zaugolnikovainna@yandex.ru</t>
  </si>
  <si>
    <t>kursk-school45@yandex.ru</t>
  </si>
  <si>
    <t>https://kursk-sosh45.gosuslugi.ru/</t>
  </si>
  <si>
    <t>муниципальное бюджетное общеобразовательное учреждение «Средняя общеобразовательная школа № 45», 305045, город Курск, улица Крюкова, 5</t>
  </si>
  <si>
    <t>Юнармейский отряд имени Н.И. Исайчева</t>
  </si>
  <si>
    <t>Вакансия</t>
  </si>
  <si>
    <t>skola46@mail.ru</t>
  </si>
  <si>
    <t>https://vk.com/club187379807</t>
  </si>
  <si>
    <t>муниципальное бюджетное общеобразовательное учреждение «Средняя общеобразовательная школа с углубленным изучением отдельных предметов № 46», 305007, город Курск, улица Комарова, 27</t>
  </si>
  <si>
    <t>Юнармейский отряд им. В. И. Климкина</t>
  </si>
  <si>
    <t>Металиченко Эдуард Станиславович</t>
  </si>
  <si>
    <t>emetal@yandex.ru</t>
  </si>
  <si>
    <t>https://vk.com/club228185154</t>
  </si>
  <si>
    <t>муниципальное бюджетное общеобразовательное учреждение «Средняя общеобразовательная школа № 49», 305047, город Курск, улица Дейнеки, 36</t>
  </si>
  <si>
    <t>Юнармейский отряд им. Героя Советского Союза Ю.А. Гагарина</t>
  </si>
  <si>
    <t>Бабанина Ирина Николаевна</t>
  </si>
  <si>
    <t>smooool1973@yandex.ru</t>
  </si>
  <si>
    <t xml:space="preserve">муниципальное бюджетное общеобразовательное учреждение «Средняя общеобразовательная школа № 50 имени Юрия Алексеевича Гагарина»,305018, город Курск, улица Серегина, 12 </t>
  </si>
  <si>
    <t>Юнармейский отряд им. Н.Ю. Корнеева</t>
  </si>
  <si>
    <t>Черникова Нелли Руслановна</t>
  </si>
  <si>
    <t>Vontes@yandex.ru</t>
  </si>
  <si>
    <t>https://vk.com/club194692205</t>
  </si>
  <si>
    <t>муниципальное бюджетное общеобразовательное учреждение «Средняя общеобразовательная школа № 51», 305040, город Курск, улица Веспремская, 1А</t>
  </si>
  <si>
    <t>Юнармейский отряд им. Героя Советского Союза Я.М. Киселева</t>
  </si>
  <si>
    <t>Сапронов Игорь Сергеевич</t>
  </si>
  <si>
    <t>mufanf@yandex.ru</t>
  </si>
  <si>
    <t>Школа - Главная страница</t>
  </si>
  <si>
    <t>муниципальное бюджетное общеобразовательное учреждение «Средняя общеобразовательная школа с углубленным изучением отдельных предметов № 52 имени Героя Советского Союза Якова Митрофановича Киселева», 305007, город Курск, Проспект Дружбы, 14</t>
  </si>
  <si>
    <t>Юнармейский отряд им. дважды Героя Советского Союза А.И. Родимцева</t>
  </si>
  <si>
    <t>Полякова Юлия Юрьевна</t>
  </si>
  <si>
    <t>polyakovayy@gmail.com</t>
  </si>
  <si>
    <t xml:space="preserve">муниципальное бюджетное общеобразовательное учреждение «Средняя общеобразовательная школа № 53 имени дважды Героя Советского Союза Александра Ильича Родимцева»,305018, город Курск, улица Черняховского, 32 </t>
  </si>
  <si>
    <t>Юнармейский отряд им. А.В Захарова.</t>
  </si>
  <si>
    <t>Горбунова Людмила Анатольевна</t>
  </si>
  <si>
    <t>kursk54@mail.ru</t>
  </si>
  <si>
    <t>https://vk.com/school54kur</t>
  </si>
  <si>
    <t>муниципальное бюджетное общеобразовательное учреждение «Средняя общеобразовательная школа № 54 имени Героя Советского Союза Николая Алексеевича Бредихина», 305007, город Курск, проезд Сергеева, 14</t>
  </si>
  <si>
    <t>Юнармейский отряд им. М.В. Овсянникова</t>
  </si>
  <si>
    <t xml:space="preserve">Бабанин Никита Владимирович </t>
  </si>
  <si>
    <t>neket-2000@mail.ru</t>
  </si>
  <si>
    <t>school_55@list.ru</t>
  </si>
  <si>
    <t>https://sh55-kursk-r38.gosweb.gosuslugi.ru/glavnoe/vospitatelnaya-rabota/yunarmeyskiy-otryad/</t>
  </si>
  <si>
    <t>муниципальное бюджетное общеобразовательное учреждение «Средняя общеобразовательная школа с углубленным изучением отдельных предметов № 55 имени Александра Невского»,  305038, город Курск, улица Косухина, 25</t>
  </si>
  <si>
    <t xml:space="preserve">Юнармейский отряд им. Героя Советского Союза М.Ф. Борисова </t>
  </si>
  <si>
    <t>Скорова Наталия Анатольевна</t>
  </si>
  <si>
    <t>shkola2456@yandex.ru</t>
  </si>
  <si>
    <t>kursk56@mail.ru</t>
  </si>
  <si>
    <t>https://vk.com/club224470252?from=search</t>
  </si>
  <si>
    <t>муниципальное бюджетное общеобразовательное учреждение «Средняя общеобразовательная школа с углубленным изучением отдельных предметов № 56»,  305025, город Курск, Магистральный проезд д.22В</t>
  </si>
  <si>
    <t>Юнармейский отряд им. Героя России В.П. Клыкова</t>
  </si>
  <si>
    <t>22.032019</t>
  </si>
  <si>
    <t>Сажнев Валерий Николаевич</t>
  </si>
  <si>
    <t>schoolkur57@mail.ru</t>
  </si>
  <si>
    <t>https://sh57-kursk-r38.gosweb.gosuslugi.ru/glavnoe/vospitatelnaya-rabota/yunarmeyskiy-otryad/</t>
  </si>
  <si>
    <t>муниципальное бюджетное общеобразовательное учреждение «Средняя общеобразовательная школа № 57», 305038, город Курск, улица К. Воробьёва, 13</t>
  </si>
  <si>
    <t>Юнармейский отряд им. Е.Н. Зиничева</t>
  </si>
  <si>
    <t>вакансия</t>
  </si>
  <si>
    <t>муниципальное бюджетное общеобразовательное учреждение «Средняя общеобразовательная школа № 58 имени генерал-майора М.В. Овсянникова», 305005, город Курск, проспект Вячеслава Клыкова, 65</t>
  </si>
  <si>
    <t>Юнармейский отряд им. дважды героя Советского Союза подполковника Григория Михайловича Мыльникова</t>
  </si>
  <si>
    <t>Хижняк Валентин Ефимович</t>
  </si>
  <si>
    <t>khizhnyak.valentin@gmail.com</t>
  </si>
  <si>
    <t>муниципальное бюджетное общеобразовательное учреждение «Средняя общеобразовательная школа № 59 имени ветерана Великой Отечественной войны дважды Героя Советского Союза подполковника Григория Михайловича Мыльникова»,  305038, город Курск, улица Мыльникова, 8</t>
  </si>
  <si>
    <t>Юнармейский отряд МБОУ «Средняя общеобразовательная школа № 60 имени героев Курской битвы»</t>
  </si>
  <si>
    <t>Новиков Дмитрий Михайлович</t>
  </si>
  <si>
    <t>муниципальное бюджетное общеобразовательное учреждение «Средняя общеобразовательная школа № 60 имени героев Курской битвы», 305021, город Курск, проспект Победы, дом 16</t>
  </si>
  <si>
    <t>АНО "Патриот"</t>
  </si>
  <si>
    <t>Юнармейский отряд им. П.А. Михина</t>
  </si>
  <si>
    <t>Навлютов Дамир Шамильевич</t>
  </si>
  <si>
    <t>shkola-61@inbox.ru</t>
  </si>
  <si>
    <t>https://vk.com/ynarmiakursk46</t>
  </si>
  <si>
    <t>муниципальное бюджетное общеобразовательное учреждение «Средняя общеобразовательная школа № 61 имени П.А. Михина», 305006, город Курск, проспект Анатолия Дериглазова 27А</t>
  </si>
  <si>
    <t xml:space="preserve">Юнармейский отряд им. А.В. Бикмурзина </t>
  </si>
  <si>
    <t>21.022024</t>
  </si>
  <si>
    <t>Куракин Евгений Михайлович</t>
  </si>
  <si>
    <t xml:space="preserve">gymnasium63@yandex.ru </t>
  </si>
  <si>
    <t>gymnasium63@yandex.ru</t>
  </si>
  <si>
    <t>Юнармейский отряд</t>
  </si>
  <si>
    <t>муниципальное бюджетное общеобразовательное учреждение «Гимназия № 63 «Академия успеха», 305005, город Курск, проспект В. Клыкова, д. 40А</t>
  </si>
  <si>
    <t>Отряд юнармейцев «Будущее Юнармии»</t>
  </si>
  <si>
    <t>2022 год</t>
  </si>
  <si>
    <t>Гранкина Галина Николаевна</t>
  </si>
  <si>
    <t>8-951-312-65-28</t>
  </si>
  <si>
    <t>grankina-65@mail.ru</t>
  </si>
  <si>
    <t xml:space="preserve">муниципальное бюджетное дошкольное образовательное учреждение «Центр развития ребёнка – детский сад № 91», 305018, город Курск, ул. Энергетиков, 9А </t>
  </si>
  <si>
    <t>Третьяков Андрей Александрович</t>
  </si>
  <si>
    <t>mr.a-tre@yandex.ru</t>
  </si>
  <si>
    <t>https://kursk-sosh2.gosuslugi.ru/</t>
  </si>
  <si>
    <t>муниципальное бюджетное общеобразовательное учреждение «Средняя общеобразовательная школа № 2 имени В.З. Петрашова», 305016, город Курск, ул. Советская, 40А</t>
  </si>
  <si>
    <t>Тубольцев Владимир Иванович</t>
  </si>
  <si>
    <t>kursk5@yandex.ru</t>
  </si>
  <si>
    <t>https://kursk-ssh5.gosuslugi.ru/</t>
  </si>
  <si>
    <t>Касьянова Оксана Александровна</t>
  </si>
  <si>
    <t>kasianova46@yandex.ru</t>
  </si>
  <si>
    <t>: school10kursk@mail.ru</t>
  </si>
  <si>
    <t>Курский ЛО МВД России на транспорте 4632296960</t>
  </si>
  <si>
    <t>Дмитриевская В.В.</t>
  </si>
  <si>
    <t>dmitriyevskayav@bk.ru</t>
  </si>
  <si>
    <t>муниципальное бюджетное общеобразовательное учреждение «Средняя общеобразовательная школа № 11 имени Героя Советского Союза Владимира Петровича Лукина», 305019, город Курск, улица Антокольского, 1</t>
  </si>
  <si>
    <t>Локтионова Едена Викторовна</t>
  </si>
  <si>
    <t>moia-polia@yandex.ru</t>
  </si>
  <si>
    <t>school12-46@yandex.r</t>
  </si>
  <si>
    <t>https://vk.com/club177855384</t>
  </si>
  <si>
    <t>kursk-14@yandex.ru</t>
  </si>
  <si>
    <t>https://vk.com/shkola14cool</t>
  </si>
  <si>
    <t>муниципальное бюджетное общеобразовательное учреждение «Средняя общеобразовательная школа № 14», 305008, город Курск, ул. Пучковка, 13</t>
  </si>
  <si>
    <t>1. Управления Федеральной службы войск национальной гвардии Российской Федерации по Курской области</t>
  </si>
  <si>
    <t>1. Рыженкова Наталья Викторовна</t>
  </si>
  <si>
    <t>1. 89103118681</t>
  </si>
  <si>
    <t>муниципальное бюджетное общеобразовательное учреждение «Средняя общеобразовательная школа № 15», 305044, город Курск, улица Краснознаменная, 13</t>
  </si>
  <si>
    <t>Кононенко Дмитрий Васильевич</t>
  </si>
  <si>
    <t>Нет</t>
  </si>
  <si>
    <t>муниципальное бюджетное общеобразовательное учреждение «Средняя общеобразовательная школа № 17», 305035, город Курск, улица Пионеров, 84</t>
  </si>
  <si>
    <t>Управления Федеральной службы войск национальной гвардии Российской Федерации по Курской области</t>
  </si>
  <si>
    <t>Торубаров Роман Владимирович</t>
  </si>
  <si>
    <t>https://vk.com/kadetschool18</t>
  </si>
  <si>
    <t>Военный институт (военно-морской) ВУНЦ ВМФ «Военно-морская академия», ЧВВМУ имени П.С. Нахимова, «Средняя школа № 85 имени героя Российской Федерации Г.П. Лячина» г.Волгоград, муниципальное казенное общеобразовательное учреждение "Стакановская средняя общеобразовательная школа имени лейтенанта А.С.Сергеева" Черемисиновского района Курской области, МБОУ «Будановская СОШ"</t>
  </si>
  <si>
    <t>Жарких Татьяна Николаевна</t>
  </si>
  <si>
    <t>tatiana.nikolaewna2017@yandex.ru</t>
  </si>
  <si>
    <t>СУ СК России по Курской области, ИНН 4632128394</t>
  </si>
  <si>
    <t>пограничники 21.12.2010, росгваридия 09.12.2023</t>
  </si>
  <si>
    <t>Бобырев Николай Иванович, Иевлев Михаил Ильич</t>
  </si>
  <si>
    <t>ievlev.95@inbox.ru</t>
  </si>
  <si>
    <t>school3034@mail.ru</t>
  </si>
  <si>
    <t>муниципальное бюджетное общеобразовательное учреждение «Средняя общеобразовательная школа № 30 имени Натальи Ивановны Сердюк», 305018, город Курск, улица Серегина, 41</t>
  </si>
  <si>
    <t>Управление Росгвардии по Курской области, ЦСПВ "Витязь" курская область/ Пограничное управление ФСБ России по Курскй области, Ветеранская организация пограничников.</t>
  </si>
  <si>
    <t>ВДВ - 2020 год, Росгвардия - 2022 год</t>
  </si>
  <si>
    <t>Худяков Дмитрий Александрович, Непочатых Анастасия Владимировна</t>
  </si>
  <si>
    <t>89513283818 - Худяков Д.А., 89513186516 - Непочатых А.В.</t>
  </si>
  <si>
    <t>gym253@mail.ru nastyanepochat@mail.ru</t>
  </si>
  <si>
    <t>krschool31@yandex.ru</t>
  </si>
  <si>
    <t>sh31-kursck.r38.gosveb.gosuslugi.ru</t>
  </si>
  <si>
    <t>муниципальное бюджетное общеобразовательное учреждение «Средняя общеобразовательная школа № 31 имени Героя Советского Союза Алексея Максимовича Ломакина», 305021, город Курск, ул. Школьная, 3Б</t>
  </si>
  <si>
    <t>Управление Росгвардии по Курской области, ЦСПВ "Витязь" курская область</t>
  </si>
  <si>
    <t>Куликова Татьяна Николаевна</t>
  </si>
  <si>
    <t>В/ч 42699</t>
  </si>
  <si>
    <t>Плотникова Наталья Сергеевна</t>
  </si>
  <si>
    <t>liska.nata@mail.ru</t>
  </si>
  <si>
    <t>kursk36@mail.ru</t>
  </si>
  <si>
    <t>муниципальное бюджетное общеобразовательное учреждение «Средняя общеобразовательная школа № 36», 305044, город Курск, улица Станционная, 8</t>
  </si>
  <si>
    <t>Курский ЛО МВД на транспорте</t>
  </si>
  <si>
    <t>https://kursk-sosh37.gosuslugi.ru/?ysclid=m6qamzkh22396504341</t>
  </si>
  <si>
    <t>ГУ МЧС России по Курской области</t>
  </si>
  <si>
    <t>Комкина Елена Юрьевна</t>
  </si>
  <si>
    <t>kursk43@mail.ru</t>
  </si>
  <si>
    <t>https://school43-kursk.gosuslugi.ru/nasha-shkola/o-shkole/kadet/</t>
  </si>
  <si>
    <t>Неведрова Наталья Юрьевна, Кулакова Виктория Сергеевна, Морозова Лилия Михайловна</t>
  </si>
  <si>
    <t>kursk_school47@mail.ru</t>
  </si>
  <si>
    <t>https://sh47-kursk-r38.gosweb.gosuslugi.ru/</t>
  </si>
  <si>
    <t>муниципальное бюджетное общеобразовательное учреждение «Средняя общеобразовательная школа № 47 имени С.В. Широбокова», 305045, город Курск, пер. Промышленный 7-й, д. 9</t>
  </si>
  <si>
    <t>Куратор кадетских классов Новиков Дмитрий Иванович</t>
  </si>
  <si>
    <t>diman.novik46@mail.ru</t>
  </si>
  <si>
    <t>Бочарова Надежда Сергеевна</t>
  </si>
  <si>
    <t>nadya.naumenko.01@mail.ru</t>
  </si>
  <si>
    <t>муниципальное бюджетное общеобразовательное учреждение «Средняя общеобразовательная школа № 53 имени дважды Героя Советского Союза Александра Ильича Родимцева», 305018, город Курск, улица Черняховского, 32</t>
  </si>
  <si>
    <t>Баранников Михаил Владимирович</t>
  </si>
  <si>
    <t>Аносов Сергей Викторович</t>
  </si>
  <si>
    <t>school58_kursk@mail.ru</t>
  </si>
  <si>
    <t>https://vk.com/patriot046?search_track_code=c32bb87azZtC1MMTyV9DzdFlWJeUdNbRrW_gq2F1idSw2D1EEM-PG819arBVjpjE6iUJw9QjuOOtcefDYBg&amp;from=search</t>
  </si>
  <si>
    <t>муниципальное бюджетное общеобразовательное учреждение «Средняя общеобразовательная школа № 58 имени генерал-майора М.В. Овсянникова», 305005, город Курск, пр-т. В. Клыкова, д.65</t>
  </si>
  <si>
    <t>01.09.21, 01.09.22</t>
  </si>
  <si>
    <t>Полухина Е.В.</t>
  </si>
  <si>
    <t>katerinkaplu@yandex.ru</t>
  </si>
  <si>
    <t>school59kur@yandex.ru</t>
  </si>
  <si>
    <t>https://vk.com/public215806419</t>
  </si>
  <si>
    <t>муниципальное бюджетное общеобразовательное учреждение «Средняя общеобразовательная школа № 59 имени ветерана Великой Отечественной войны дважды Героя Советского Союза подполковника Григория Михайловича Мыльникова», 305038, город Курск, улица Мыльникова, 8</t>
  </si>
  <si>
    <t>Новиков Д.М.</t>
  </si>
  <si>
    <t>https://vk.com/club229217150</t>
  </si>
  <si>
    <t>Дубикова Анна Сергеевна</t>
  </si>
  <si>
    <t>https://vk.com/vpk61</t>
  </si>
  <si>
    <t>Быкова Жанна Владимировна</t>
  </si>
  <si>
    <t>kursk-sosh62@mail.ru</t>
  </si>
  <si>
    <t>муниципальное бюджетное общеобразовательное учреждение «Средняя общеобразовательная школа № 62 имени В.С. Барышева», 305006, проспект Анатолия Дериглазова, 101</t>
  </si>
  <si>
    <t>ЦЕНТР "РУСЬ"</t>
  </si>
  <si>
    <t>1. Зиновьева Наталья Александровна2. Гладких Марина Николаевна</t>
  </si>
  <si>
    <t>1. lepina1960@yandex.ru2. marina_soldatova_91@mail.ru</t>
  </si>
  <si>
    <t>«Историческая реконструкция»</t>
  </si>
  <si>
    <t>2016 год</t>
  </si>
  <si>
    <t>Буканов Юрий Николаевич</t>
  </si>
  <si>
    <t>bukan13@mail.ru</t>
  </si>
  <si>
    <t>putpredkov@mail.ru</t>
  </si>
  <si>
    <t>https://vk.com/putpredkov</t>
  </si>
  <si>
    <t>Сотрудничество с: КРМОО "ВИК "Путь Предков" ИНН 4632228487</t>
  </si>
  <si>
    <t>муниципальное бюджетное учреждение дополнительного образования «Дворец пионеров и школьников города Курска», 305000, город Курск, улица Ленина, 43</t>
  </si>
  <si>
    <t>Школа фехтования «Авалон»</t>
  </si>
  <si>
    <t xml:space="preserve">Карякин Виталий Владимирович </t>
  </si>
  <si>
    <t>КРМОО «Военно-исторический клуб «Путь Предков»</t>
  </si>
  <si>
    <t>Президент Организации Буканов Юрий Николаевич</t>
  </si>
  <si>
    <t>Поисковый отряд «Безымянная высота»</t>
  </si>
  <si>
    <t>Михайлова Эмма Михайловна</t>
  </si>
  <si>
    <t>mihailova.em@yandex.ru</t>
  </si>
  <si>
    <t xml:space="preserve"> Поисковый отряд «КМЕТЪ»</t>
  </si>
  <si>
    <t>Аникеенко Анастасия Владимировна</t>
  </si>
  <si>
    <t>anastasya1986@yandex.ru</t>
  </si>
  <si>
    <t>https://vk.com/kmet_poisk</t>
  </si>
  <si>
    <t>Поисковый отряд «Костер» г. Болхов</t>
  </si>
  <si>
    <t>Поисковый отряд ВПК "Факел"</t>
  </si>
  <si>
    <t>1995 год</t>
  </si>
  <si>
    <t>Орлова Анжелика Николаевна</t>
  </si>
  <si>
    <t>https://school43-kursk.gosuslugi.ru/nasha-shkola/o-shkole/facel/</t>
  </si>
  <si>
    <t xml:space="preserve">муниципальное бюджетное общеобразовательное учреждение «Средняя общеобразовательная школа № 43 им. Г.К. Жукова»,305007, город Курск, улица Белгородская, д.21 </t>
  </si>
  <si>
    <t>КОМПОО Центр "Поиск" 4629003412</t>
  </si>
  <si>
    <t>Военно-исторический поисковый клуб «На безымянной высоте»</t>
  </si>
  <si>
    <t>Ванин Роман Сергеевич руководитель клуба</t>
  </si>
  <si>
    <t xml:space="preserve">муниципальное бюджетное общеобразовательное учреждение «Средняя общеобразовательная школа № 31 имени Героя Советского Союза Алексея Максимовича Ломакина»,305021, город Курск, улица Школьная, 3Б </t>
  </si>
  <si>
    <t>ВПО им. А. Денисова</t>
  </si>
  <si>
    <t>муниципальное бюджетное общеобразовательное учреждение «Средняя общеобразовательная школа № 9 имени дважды Героя Советского Союза А.Е. Боровых»,305008, город Курск, улица Верхняя Казацкая, 196</t>
  </si>
  <si>
    <t>«Виват»</t>
  </si>
  <si>
    <t>Поляков Михаил Владимирович</t>
  </si>
  <si>
    <t>«Юные друзья флота»</t>
  </si>
  <si>
    <t>Андросов Александр Викторович</t>
  </si>
  <si>
    <t>https://kursk-school18.gosuslugi.ru/</t>
  </si>
  <si>
    <t>муниципальное бюджетное общеобразовательное учреждение «Средняя общеобразовательная школа с углубленным изучением отдельных предметов № 18 имени А.С. Сергеева» города Курска,305016, город Курск, улица Советская, 25</t>
  </si>
  <si>
    <t>«Память сердца»</t>
  </si>
  <si>
    <t>https://sh29-kursk-r38.gosweb.gosuslugi.ru/search/?search_query</t>
  </si>
  <si>
    <t>муниципальное бюджетное общеобразовательное учреждение «Средняя общеобразовательная школа № 29 с углубленным изучением отдельных предметов имени И.Н. Зикеева»,305018, город Курск, улица Краснополянская, 2а</t>
  </si>
  <si>
    <t>«Тридцатая застава. Юные друзья границы»</t>
  </si>
  <si>
    <t>https://sh30-kursk-r38.gosweb.gosuslugi.ru</t>
  </si>
  <si>
    <t>муниципальное бюджетное общеобразовательное учреждение «Средняя общеобразовательная школа № 30 имени Натальи Ивановны Сердюк»,305018, город Курск, улица Серегина, 41</t>
  </si>
  <si>
    <t>«Витязи»</t>
  </si>
  <si>
    <t>2004 год</t>
  </si>
  <si>
    <t>Беломестный Алексей Сергеевич</t>
  </si>
  <si>
    <t>belomes74@mail.ru</t>
  </si>
  <si>
    <t>kurskschool34@mail.ru</t>
  </si>
  <si>
    <t xml:space="preserve">муниципальное бюджетное общеобразовательное учреждение «Средняя общеобразовательная школа № 34 имени В.М. Бочарова»,305009, город Курск, улица ВЧК, 47 </t>
  </si>
  <si>
    <t>«Вымпел»</t>
  </si>
  <si>
    <t>Егорова Анна Евгеньевна</t>
  </si>
  <si>
    <t>«Факел»</t>
  </si>
  <si>
    <t>1965 год</t>
  </si>
  <si>
    <t>«Отечество»</t>
  </si>
  <si>
    <t>2017 год</t>
  </si>
  <si>
    <t>Губанов Сергей Николаевич</t>
  </si>
  <si>
    <t xml:space="preserve">муниципальное бюджетное общеобразовательное учреждение «Средняя общеобразовательная школа № 53 имени дважды Героя Советского Союза Александра Ильича            Родимцева»,305018, город Курск, улица Черняховского, 32 </t>
  </si>
  <si>
    <t>ВПК им Н.А. Григорова</t>
  </si>
  <si>
    <t xml:space="preserve">муниципальное бюджетное общеобразовательное учреждение «Средняя общеобразовательная школа № 61 имени П.А. Михина»,305006, город Курск, проспект Анатолия Дериглазова 27А </t>
  </si>
  <si>
    <t>«Юный друг пограничника»</t>
  </si>
  <si>
    <t>Косарев Сергей Иванович</t>
  </si>
  <si>
    <t>ivanysh_23oap@mail.ru</t>
  </si>
  <si>
    <t>https://vk.com/cvpvisp_rus</t>
  </si>
  <si>
    <t xml:space="preserve">муниципальное бюджетное общеобразовательное учреждение «Средняя общеобразовательная школа № 62 имени В.С. Барышева», 305006, город Курск, пр-т Дериглазова, 101 </t>
  </si>
  <si>
    <t>КРОО Центр "Русь"</t>
  </si>
  <si>
    <t>«Память» на базе Поста №1</t>
  </si>
  <si>
    <t>1985 год</t>
  </si>
  <si>
    <t>Севастьянова Снежана Дмитриевна</t>
  </si>
  <si>
    <t>post1kursk@</t>
  </si>
  <si>
    <t>https://vk.com/clubpost1kursk</t>
  </si>
  <si>
    <t>«Почетный караул» на базе Поста №1</t>
  </si>
  <si>
    <t>1984 год</t>
  </si>
  <si>
    <t>Крузин Евгений Михайлович</t>
  </si>
  <si>
    <t>2003 год</t>
  </si>
  <si>
    <t>pykhtin.71@</t>
  </si>
  <si>
    <t>https://vk.me/join/AJQ1d2MMbxcjayzTEgvfjjt1</t>
  </si>
  <si>
    <t>2000 год</t>
  </si>
  <si>
    <t>torubarov.roman</t>
  </si>
  <si>
    <t>«Нахимовец» на базе муниципального бюджетного общеобразовательного учреждения «Средняя общеобразовательная школа с углубленным изучением отдельных предметов № 18 имени А.С. Сергеева»</t>
  </si>
  <si>
    <t>2002 год</t>
  </si>
  <si>
    <t>Синюгин Сергей Леонидович</t>
  </si>
  <si>
    <t>sersiniugin@yandex.ru</t>
  </si>
  <si>
    <t>https://vk.com/club199795007</t>
  </si>
  <si>
    <t>1997 год</t>
  </si>
  <si>
    <t>https://invite.viber.com/?g2=AQAe9wzqfonqKktZEfBE0dqB..</t>
  </si>
  <si>
    <t>Зиновьева Наталья Александровна</t>
  </si>
  <si>
    <t>lepina1960@yandex.ru</t>
  </si>
  <si>
    <t>https://vk.com/otriadpatriot31</t>
  </si>
  <si>
    <t>2024 год</t>
  </si>
  <si>
    <t>Дериглазов Илья Сергеевич</t>
  </si>
  <si>
    <t>ilia.deriglazov@yandex.ru</t>
  </si>
  <si>
    <t>https://vk.com/club229266537</t>
  </si>
  <si>
    <t>2008 год</t>
  </si>
  <si>
    <t>Прасолов Юрий Владимирович</t>
  </si>
  <si>
    <t>prasolov.juri@</t>
  </si>
  <si>
    <t>https://chat.whatsapp.com/HAA2xx8JBhcHItKLWjQ8OE</t>
  </si>
  <si>
    <t>«Куряне» на базе Поста №1</t>
  </si>
  <si>
    <t>Дубровский Владимир Викторович</t>
  </si>
  <si>
    <t>dubrovskij.73@bk.ru</t>
  </si>
  <si>
    <t>«Гранит» на базе муниципального бюджетного учреждения дополнительного образования «Дворец пионеров и школьников города Курска»</t>
  </si>
  <si>
    <t>2013 год</t>
  </si>
  <si>
    <t>Егоров Юрий Юрьевич</t>
  </si>
  <si>
    <t>uegorov345@</t>
  </si>
  <si>
    <t>https://vk.com/vpkgranit2013</t>
  </si>
  <si>
    <t>Педагог дополнительного образования, Поляков Михаил Владимирович</t>
  </si>
  <si>
    <t>ya.logwinowa@yandex.ru</t>
  </si>
  <si>
    <t>МБОУ «Средняя общеобразовательная школа № 16», город Курск, 2-я Стрелецкая, 46</t>
  </si>
  <si>
    <t>Чуйков Дмитрий Николаевич</t>
  </si>
  <si>
    <t>Маковлев Сергей Павлович</t>
  </si>
  <si>
    <t>Шумский Алексей Алексеевич</t>
  </si>
  <si>
    <t>Нагрудный знак «Участник боевых действий»</t>
  </si>
  <si>
    <t>Кузьмин Владимир Иванович</t>
  </si>
  <si>
    <t>Курский район</t>
  </si>
  <si>
    <t>Тарасов Николай Юрьевич (погиб)</t>
  </si>
  <si>
    <t>Конорев Андрей Сергеевич</t>
  </si>
  <si>
    <t>Переверзев Егор Сергеевич</t>
  </si>
  <si>
    <t>Никулин Денис Игоревич</t>
  </si>
  <si>
    <t>Рябов Анатолий Юрьевич</t>
  </si>
  <si>
    <t>Алябьев Станислав Александрович</t>
  </si>
  <si>
    <t>Военно-патриотический клуб «Вектор»(МБОУ Косиновская СОШ)</t>
  </si>
  <si>
    <t>Военно-патриотический клуб «Вектор»( МБОУ Косиновская СОШ)</t>
  </si>
  <si>
    <t>Нагрудный знак «Участник СВО», медаль «За воинскую доблесть» 2-й степени  Нагрудный знак «Участник СВО», медаль «За воинскую доблесть» 2-й степени</t>
  </si>
  <si>
    <t>Военно-патриотический клуб «Вектор» ( МБОУ Косиновская СОШ)</t>
  </si>
  <si>
    <t>Медаль Жукова  Медаль "За отвагу"   Знак отличия ордена Святого Георгия - Георгиевский Крест IV степени</t>
  </si>
  <si>
    <t>Военно-патриотический клуб «Витязь»(СОШ им. Новикова</t>
  </si>
  <si>
    <t>Военно-патриотический клуб  «Азимут»( МБОУ Клюквинская СОШ)</t>
  </si>
  <si>
    <t>Военно-патриотический клуб  «Стрелок»( МБОУ Полянская СОШ)</t>
  </si>
  <si>
    <t>Военно-патриотический клуб «Возрождение имени Кирилла Шумакова»(МБОУ Ушаковская СОШ)</t>
  </si>
  <si>
    <t>Военно-патриотический клуб «Поиск»( МБОУ Бесединская СОШ)</t>
  </si>
  <si>
    <t>Муниципальное образование город Льгов</t>
  </si>
  <si>
    <t>Военно-патриотический клуб "Спецназ" им. А. Невского»</t>
  </si>
  <si>
    <t>8-960-674-71-07</t>
  </si>
  <si>
    <t>z.sitnicova@yandex.ru</t>
  </si>
  <si>
    <t>ВПК "Спецназ" им. А. Невского г.Льгов https://vk.com/club179227777</t>
  </si>
  <si>
    <t>Муниципальное бюджетное учреждение "Культурно-досуговый комплекс города Льгова" Курская обл.        г. Льгов Красная площадь дом 19/23</t>
  </si>
  <si>
    <t xml:space="preserve">Военно-патриотический клуб "Белый медведь" </t>
  </si>
  <si>
    <t>05 февраля 2015 г.</t>
  </si>
  <si>
    <t>Коростелев Алексей Алексеевич</t>
  </si>
  <si>
    <t>8 920-261-51-67</t>
  </si>
  <si>
    <t>https://vk.com/id35992140</t>
  </si>
  <si>
    <t>Военно-патриотический клуб «Белый Медведь» https://vk.com/vpkbeliymedved</t>
  </si>
  <si>
    <t xml:space="preserve">Льговской АШ ДОСААФ России г. Льгов ул. Красная                 д. 120 </t>
  </si>
  <si>
    <t>Машин  Юрий Александрович</t>
  </si>
  <si>
    <t>«Россияне» на базе муниципального бюджетного общеобразовательного учреждения «Средняя общеобразовательная школа № 9 имени дважды Героя Советского Союза А.Е. Боровых»</t>
  </si>
  <si>
    <t>«Юнги» на базе муниципального бюджетного общеобразовательного учреждения «Средняя общеобразовательная школа с углубленным изучением отдельных предметов № 18 имени А.С. Сергеева»</t>
  </si>
  <si>
    <t>«Северяне» на базе муниципального бюджетного общеобразовательного учреждения «Средняя общеобразовательная школа № 19»</t>
  </si>
  <si>
    <t>«Кметъ» на базе муниципального бюджетного общеобразовательного учреждения «Средняя общеобразовательная школа № 14»</t>
  </si>
  <si>
    <t>«Десантник» на базе муниципального бюджетного общеобразовательного учреждения «Средняя общеобразовательная школа № 43 им. Г.К. Жукова»</t>
  </si>
  <si>
    <t>«Юнармеец» на базе муниципального бюджетного общеобразовательного учреждения «Средняя общеобразовательная школа № 50 имени Юрия Алексеевича Гагарина»</t>
  </si>
  <si>
    <t>Льговское городское отделение "Совет ветеранов ВОВ и труда</t>
  </si>
  <si>
    <t>Председатель «Совета ВОВ и труда города Льгова» Спицын Юрий Владимирович</t>
  </si>
  <si>
    <t>8-910-740-53-68</t>
  </si>
  <si>
    <t>oplgov2016@yandex.ru</t>
  </si>
  <si>
    <t>Курская областная организация ВОВ и труда       г. Курск              ул. К. Маркса д. 54 305029 тел. 8 (4712) 52-16-62</t>
  </si>
  <si>
    <t xml:space="preserve">Льговское городское отделение Общероссийской общественной огранизации "Российский Союз ветеранов Афганистана" </t>
  </si>
  <si>
    <t>Председатель первичной организации Афганистана и вооруженных сил Самсонов Егор Вячеславович</t>
  </si>
  <si>
    <t>8(951)312-62-71</t>
  </si>
  <si>
    <t>samsonov-egor@mail.ru</t>
  </si>
  <si>
    <t>Курская обл.                   г Льгов                 ул. К. Маркса                д. 37</t>
  </si>
  <si>
    <t>Всероссийская общественная организация ветеранов «Боевое Братство»</t>
  </si>
  <si>
    <t>Председатель  Зекунов Николай Николаевич</t>
  </si>
  <si>
    <t>8(919)270-31-67</t>
  </si>
  <si>
    <t>Льговское городское отделение Союз десантников России "Соколы Маргелова"</t>
  </si>
  <si>
    <t>Председатель Медовкин Иван Иванович</t>
  </si>
  <si>
    <t>Курская обл.                   г Льгов                       ул. К. Маркса                 д. 37</t>
  </si>
  <si>
    <t>Льговское отделение Курского регионального отделения ветеранов пограничных войск « Зелёный легион»</t>
  </si>
  <si>
    <t>Кузнецов Александр Петрович</t>
  </si>
  <si>
    <t>02.05.2025 1998</t>
  </si>
  <si>
    <t>Союз Казаков Воинов России и Зарубежья</t>
  </si>
  <si>
    <t>Атаман - Полянский Анатолий Сергеевич</t>
  </si>
  <si>
    <t>8 951-080-67-08</t>
  </si>
  <si>
    <t>Муниципальное образование "Город Льгов"</t>
  </si>
  <si>
    <t>Поисковый отряд "Ольгов" Льговский филиал ОБПОУ "Курский монтажный техникум"</t>
  </si>
  <si>
    <t>Медынская Елена Ивановна</t>
  </si>
  <si>
    <t>8 (920)702-78-50</t>
  </si>
  <si>
    <t>lena89207027850@yandex.ru</t>
  </si>
  <si>
    <t>Поисковики "Ольгов" club149647622</t>
  </si>
  <si>
    <t>ОБПОУ "Курский монтажный техникум"            Курская обл.                   г. Льгов ул. Гагарина д. 14</t>
  </si>
  <si>
    <t>Юнармейский отряд им. В.Б. Бессонова МБОУ "Средняя образовательная школа № 1 г. Льгова им. В.Б. Бессонова"</t>
  </si>
  <si>
    <t>Шадрина Людмила Николаевна, педагог- организатор</t>
  </si>
  <si>
    <t>8-920 729-87-54</t>
  </si>
  <si>
    <t>ludmila.shadrina2015@yandex.ru</t>
  </si>
  <si>
    <t>lgov376@mail.ru</t>
  </si>
  <si>
    <t>https://vk.com/club189784032</t>
  </si>
  <si>
    <t xml:space="preserve">МБОУ "Средняя образовательная школа № 1                     г. Льгова им. В.Б. Бессонова"                307750 Курская обл, город Льгов, площадь 1 Мая, 20. </t>
  </si>
  <si>
    <t>Юнармейский отряд им. А.Правдина, МБОУ "Средняя общеобразовательная школа № 2 г. Льгова"</t>
  </si>
  <si>
    <t>Самсонов  Сергей Викторович, педагог-библиотекарь</t>
  </si>
  <si>
    <t>8 903 873-62-55</t>
  </si>
  <si>
    <t>ssv170365sergei@yandex.ru</t>
  </si>
  <si>
    <t>lgov377@mail.ru</t>
  </si>
  <si>
    <t>https://vk.com/un.armia.school12lgov</t>
  </si>
  <si>
    <t>МБОУ "Средняя общеобразовательная школа № 2 г. Льгова" г. Льгов, ул. К.Либкнехта, д. 4</t>
  </si>
  <si>
    <t>"Юнармейский отряд им. Н.Н.ХвостенкоМБОУ "Средняя общеобразовательная школа № 3 г. Льгова</t>
  </si>
  <si>
    <t>Агейченко Нина Петровна, педагог-организатор</t>
  </si>
  <si>
    <t>8-930-765-40-00</t>
  </si>
  <si>
    <t>beloy.nina@mail.ru</t>
  </si>
  <si>
    <t>lgov378@mail.ru</t>
  </si>
  <si>
    <t>https://vk.com/sosh_3_lgov</t>
  </si>
  <si>
    <t>МБОУ "Средняя общеобразовательная школа № 3                            г. Льгова 307750, Курская обл.,                     г. Льгов, ул. К.Маркса, д. 33</t>
  </si>
  <si>
    <t>Юнармейский отряд им. И.Г.Шатохина, МБОУ "СОШ № 4 г. Льгова"</t>
  </si>
  <si>
    <t>Селиванова Ольга Валентиновна, учитель безопасности жизнедеятельности</t>
  </si>
  <si>
    <t>8951-073-75-69</t>
  </si>
  <si>
    <t>olgassselivanova@yandex.ru</t>
  </si>
  <si>
    <t>lgov379@yandex.ru</t>
  </si>
  <si>
    <t>https://vk.com/public217771159</t>
  </si>
  <si>
    <t>МБОУ "СОШ № 4 г.Льгова"          г. Льгов,                     ул. Куйбышева д.20</t>
  </si>
  <si>
    <t>Юнармейский отряд имени Льговских молодогвардейцев"МБОУ СОШ № 5                   г. Льгова"</t>
  </si>
  <si>
    <t>Страшук Светлана Витальевна, советник директора по воспитанию и взаимодействию с ДОО</t>
  </si>
  <si>
    <t>8 903 874-37-15</t>
  </si>
  <si>
    <t>Suchkova - sveta@yandex.ru</t>
  </si>
  <si>
    <t>lgov381@mail.ru</t>
  </si>
  <si>
    <t>https://vk.com/lgovschool5</t>
  </si>
  <si>
    <t>МБОУ № 5                       г. Льгова Курская обл. г. Льгов ул. Красная, д. 26</t>
  </si>
  <si>
    <t>Курская область Мантуровский район</t>
  </si>
  <si>
    <t>Юнармейский отряд имени святого благоверного князя Александра Невского</t>
  </si>
  <si>
    <t>18.10.2019г</t>
  </si>
  <si>
    <t>Русанова Елена Владимировна,зам.директора по ВР</t>
  </si>
  <si>
    <t>8-908-120-81-99</t>
  </si>
  <si>
    <t>Юнармейский отряд имени Героя Советского Союза Белоусова Павла Александровича</t>
  </si>
  <si>
    <t>25.10.2019г</t>
  </si>
  <si>
    <t>учитель физической культуры, Абрамова Марина Анатольевна</t>
  </si>
  <si>
    <t>Юнармейский отряд воина-интернационалиста Нефедова Игоря Владимировича</t>
  </si>
  <si>
    <t>24.10.2019г</t>
  </si>
  <si>
    <t>Золотых Татьяна Николаевна, учитель физической культуры</t>
  </si>
  <si>
    <t>Юнармейский отряд "Патриот"</t>
  </si>
  <si>
    <t>Учитель физической культуры Трубилин Сергей Дмитриевич</t>
  </si>
  <si>
    <t>МК «Патриот»</t>
  </si>
  <si>
    <t xml:space="preserve">Лихачева Татьяна Викторовна
старшая вожатая
</t>
  </si>
  <si>
    <t>Юнармейский отряд "Сокол"</t>
  </si>
  <si>
    <t>29.10.2019 г</t>
  </si>
  <si>
    <t>Тененёв Сергей Александрович,учитель ОБЖ</t>
  </si>
  <si>
    <t>Юнармейский отряд «Гвардеец»</t>
  </si>
  <si>
    <t>Переверзева Лариса Алексеевна</t>
  </si>
  <si>
    <t>RusanovaEV69@yandex.ru</t>
  </si>
  <si>
    <t>МОУ "2-Засеймская средняя общеобразовательная школа"Курская область,Мантуровский район,с.2-Засеймье,ул.Центральная 63А</t>
  </si>
  <si>
    <t>Manturovsk424@mail.ru</t>
  </si>
  <si>
    <t>МОУ " Кривецкая основная общеобразовательная школа"</t>
  </si>
  <si>
    <t>zolotykh.4tatjana@yandex.ru</t>
  </si>
  <si>
    <t xml:space="preserve">manturovsk414@yandex.ru </t>
  </si>
  <si>
    <t>https://vk.com/public187505649?act=users</t>
  </si>
  <si>
    <t>МОУ "Репецкая средняя общеобразовательная школа"Курская область,Мантуровский район,х.Заосколье,ул.Центральная,39</t>
  </si>
  <si>
    <t>saab_80@mail.ru</t>
  </si>
  <si>
    <t>Trubilin_67@mail.ru</t>
  </si>
  <si>
    <t>school.krivets@rambler.ru</t>
  </si>
  <si>
    <t>МОУ "Кривецкая средняя общеобразовательная школа"Курская область,Мантуровский район,с.Сейм,ул.Школьная,8</t>
  </si>
  <si>
    <t>tanja.lihachev4@yandex.ru</t>
  </si>
  <si>
    <t>https://sh-yastrebovskaya-r38.gosweb.gosuslugi.ru/</t>
  </si>
  <si>
    <t>МОУ "Ястребовская средняя общеобразовательная школа им.И.И.Золотухина"Курская область,Мантуровский район,с.Ястребовка,улМира,95</t>
  </si>
  <si>
    <t>https://zaxarova.ucoz.ru/index/mk_patriot/0-40</t>
  </si>
  <si>
    <t>МОУ "Мантуровская средняя общеобразовательная школа"Курская область,Мантуровский район,с.Мантурово,ул.Маяковского 1</t>
  </si>
  <si>
    <t>https://vk.com/club201145306</t>
  </si>
  <si>
    <t>МОУ «Пузачинская средняя общеобразовательная школа» с. Пузачи ул.Е.Жилина,д.13</t>
  </si>
  <si>
    <t>pereverzeva.larisa@bk.ru</t>
  </si>
  <si>
    <t>Поисковый отряд "Гвардеец"</t>
  </si>
  <si>
    <t>Переверзева Лариса Алексеевна, учитель</t>
  </si>
  <si>
    <t>pereverzeva.larisa@bk.rupereverzeva.larisa@bk.ru</t>
  </si>
  <si>
    <t>manturovsk417@yandex.ru</t>
  </si>
  <si>
    <t>МОУ "Пузачинская средняя общеобразовательная школа"</t>
  </si>
  <si>
    <t>ВПК ОМОН "Сокол" Мантурово</t>
  </si>
  <si>
    <t>Учитель ОБЖ Тененёв Сергей Александрович</t>
  </si>
  <si>
    <t>79606759917@yandex.ru010@yandex.ru</t>
  </si>
  <si>
    <t>79606759917@yandex.ru</t>
  </si>
  <si>
    <t>https://vk.com/public47144940</t>
  </si>
  <si>
    <t>МОУ «Мантуровская СОШ», 307000, Курская обл, Мантуровский р-н, с. Мантурово,ул. Маяковского, д.1</t>
  </si>
  <si>
    <t>Мантуровский район Курской области</t>
  </si>
  <si>
    <t>ОБЩЕСТВЕННАЯ ОРГАНИЗАЦИЯ МЕДВЕНСКИЙ РАЙОННЫЙ СОВЕТ ВЕТЕРАНОВ (ПЕНСИОНЕРОВ) ВОЙНЫ, ТРУДА, ВООРУЖЕННЫХ СИЛ И ПРАВООХРАНИТЕЛЬНЫХ ОРГАНОВ ВСЕРОССИЙСКОЙ ОБЩЕСТВЕННОЙ ОРГАНИЗАЦИИ ВЕТЕРАНОВ (ПЕНСИОНЕРОВ) ВОЙНЫ, ТРУДА, ВООРУЖЕННЫХ СИЛ И ПРАВООХРАНИТЕЛЬНЫХ ОРГАНОВ</t>
  </si>
  <si>
    <t>Председатель Голубева  Людмила Александровна</t>
  </si>
  <si>
    <t>ЮВПК имени Героя Советского Союза Константинова Ивана Егоровича Любачанского филиала МОКУ "Вышнереутчанской средняя общеобразовательная школа"</t>
  </si>
  <si>
    <t>Директор Пьяных Евгений Александрович</t>
  </si>
  <si>
    <t>Pyanykh1994@mail.ru</t>
  </si>
  <si>
    <t>E2GY4D28MA@yandex.ru</t>
  </si>
  <si>
    <t>https://vk.com/club162446420</t>
  </si>
  <si>
    <t>Любачанский филиал МОКУ "Вышнереутчанская средняя общеобразовательная школа", Курская обл., Медвенский р-он, п. Любач, д. 26</t>
  </si>
  <si>
    <t>ЮВПК "Подвиг"</t>
  </si>
  <si>
    <t>педагог Бабанина Наталья Владимировна</t>
  </si>
  <si>
    <t>babani82@mail.ru</t>
  </si>
  <si>
    <t>s88673118@yandex.ru</t>
  </si>
  <si>
    <t xml:space="preserve"> https://vk.com/club145454438</t>
  </si>
  <si>
    <t>МОКУ "Амосовская средняя общеобразовательная школа", Курская область, Медвенский район, деревня Амосовка, д. 54</t>
  </si>
  <si>
    <t>ЮВПК "Патриот" имени Героя Советского Союза Еремина А.К.</t>
  </si>
  <si>
    <t>заместитель директора Калашникова Зоя Алексеевна</t>
  </si>
  <si>
    <t>vreut52@mail.ru</t>
  </si>
  <si>
    <t>https://vk.com/public217683004</t>
  </si>
  <si>
    <t>МОКУ "Вышнереутчанская средняя общеобразовательная школа", Курская область, Медвенский район, село Верхний Реутец, ул. Домики, д. 20</t>
  </si>
  <si>
    <t>ЮВПК «Доблесть» имени трижды Героя Советского Союза И.Н. Кожедуба</t>
  </si>
  <si>
    <t>педагог Медведев Максим Сергеевич</t>
  </si>
  <si>
    <t xml:space="preserve"> vdshkola@yandex.ru </t>
  </si>
  <si>
    <t>https://vk.com/public194812861</t>
  </si>
  <si>
    <t>МОКУ "Высоконодворская средняя общеобразовательная школа имени Трижды Героя Советского Союза И.Н. Кожедуба", Курская область, Медвенский район, хутор Высоконские Дворы, Магистральная ул., д. 2</t>
  </si>
  <si>
    <t>ЮВПК "Альтаир"</t>
  </si>
  <si>
    <t>педагог Ильинов Геннадий Викторович</t>
  </si>
  <si>
    <t>ilg57@mail.ru</t>
  </si>
  <si>
    <t>depres19912008@yandex.ru</t>
  </si>
  <si>
    <t>https://vk.com/public217609523</t>
  </si>
  <si>
    <t>МОКУ "Вторая Рождественская средняя общеобразовательная школа имени С.З. и Г.З. Пискуновых", Курская область, Медвенский район, деревня Губановка, д. 6а</t>
  </si>
  <si>
    <t>Юнармейский отряд имени Морозова Сергея Кузьмича</t>
  </si>
  <si>
    <t>педагог Вытовтов Александр Вячеславович</t>
  </si>
  <si>
    <t>vitovtovaleks@yandex.ru</t>
  </si>
  <si>
    <t>gostom@yandex.ru</t>
  </si>
  <si>
    <t>https://vk.com/club157225572</t>
  </si>
  <si>
    <t>Гостомлянский филиал МОКУ "Спасская средняя общеобразовательная школа. 307041. Курская обл. Медвенский р-н. с.1-я Гостомля д. 125</t>
  </si>
  <si>
    <t>ЮВПК "Застава"</t>
  </si>
  <si>
    <t>педагог Иванов Игорь Леонидович</t>
  </si>
  <si>
    <t>ki307052@yandex.ru</t>
  </si>
  <si>
    <t>https://vk.com/kitaevka_school</t>
  </si>
  <si>
    <t>Китаевский филиал МОКУ "Вторая Рождественская средняя общеобразовательная школа имени С.З. и Г.З. Пискуновых", Курская область, Медвенский район, деревня 2-я Китаевка, д. 16а</t>
  </si>
  <si>
    <t>ЮВПК "Витязь"</t>
  </si>
  <si>
    <t>педагог Маслов Сергей Сергеевич</t>
  </si>
  <si>
    <t>maslov.s.s24@gmail.com</t>
  </si>
  <si>
    <t>lubickaja-shkola@yandex.ru</t>
  </si>
  <si>
    <t>https://vk.com/lubitskay_46</t>
  </si>
  <si>
    <t>Любицкий филиал МОКУ "Вторая Рождественская средняя общеобразовательная школа имени С.З. и Г.З. Пискуновых"Курская область, Медвенский район, с. Любицкое, д.84</t>
  </si>
  <si>
    <t xml:space="preserve"> ЮВПК «Патриот» имени подполковника Казначеева С.И.</t>
  </si>
  <si>
    <t>заведующий филиала Миленина Ирина Петровна</t>
  </si>
  <si>
    <t>nignireut@yandex.ru</t>
  </si>
  <si>
    <t>https://vk.com/nignireutschool</t>
  </si>
  <si>
    <t>Нижнереутчанский филиал МОКУ "Вышнереутчанская средняя робщеобразовательная школа", Курская область, Медвенский район, село Нижний Реутец, д. 81</t>
  </si>
  <si>
    <t>ЮВПК "Факел"</t>
  </si>
  <si>
    <t>педагог Минакова Оксана Николаевна</t>
  </si>
  <si>
    <t>8(47146)44169</t>
  </si>
  <si>
    <t>panino41169@yandex.ru</t>
  </si>
  <si>
    <t>https://vk.com/public208612418</t>
  </si>
  <si>
    <t>Панинский филиал МОКУ "Амосовская средняя общеобразовательная школа", Курская область, Медвенский район, село 1-е Панино, д. 3а</t>
  </si>
  <si>
    <t>ЮВПК "Орленок"</t>
  </si>
  <si>
    <t>педагог Любицкий Михаил Иванович</t>
  </si>
  <si>
    <t>liubitsky.m@yandex.ru</t>
  </si>
  <si>
    <t>panikishcool@yandex.ru</t>
  </si>
  <si>
    <t>https://vk.com/club160755158</t>
  </si>
  <si>
    <t>МОКУ "Паникнская средняя общеобразовательная школа", Курская обл., Медвенский р-н, с. Паники, ул. Молодежная, д. 137б</t>
  </si>
  <si>
    <t>ЮВПК имени ефрейтора Захарченкова Е.А.</t>
  </si>
  <si>
    <t>педагог Домашев Анатолий Егорович</t>
  </si>
  <si>
    <t>an.domaschew2013@yandex.ru</t>
  </si>
  <si>
    <t xml:space="preserve">spasskoe48117@yandex.ru </t>
  </si>
  <si>
    <t>https://vk.com/club159288729</t>
  </si>
  <si>
    <t>МОКУ "Спасская средняя общеобразовательная школа" 307040, Курская область, Медвенский район, д.Спасское,  д.36</t>
  </si>
  <si>
    <t xml:space="preserve"> Юнармейский отряд имени Героя Советского Союза Г.М. Певнева</t>
  </si>
  <si>
    <t>педагог Емельянов Анатолий Афанасьевич</t>
  </si>
  <si>
    <t>emelyanov_tolya@inbox.ru</t>
  </si>
  <si>
    <t>med307030@yandex.ru</t>
  </si>
  <si>
    <t>https://vk.com/medvenka_sosh</t>
  </si>
  <si>
    <t>МКОУ "Медвенская средняя общеобразовательная школа имени Героя Советского Союза Г.М. Певнева", Курская обл., Медвенский м.р-н, г.п. поселок Медвенка, пгт. Медвенка, ул. Промышленная, Д. 2В</t>
  </si>
  <si>
    <t>Поисковый отряд "Курский фронт"</t>
  </si>
  <si>
    <t>obeliskkursk@mail.ru</t>
  </si>
  <si>
    <t>Поисковый отряд "Надежда"</t>
  </si>
  <si>
    <t>заведующий филиала Бабанина Наталья Владимировна</t>
  </si>
  <si>
    <t>chermoschoe@yandex.ru</t>
  </si>
  <si>
    <t>https://vk.com/club157089975</t>
  </si>
  <si>
    <t>Чермошнянский филиал МОКУ "Вторая Рождественская средняя общеобразовательная школа имени С.З. и Г.З. Пискуновых", Курская область, Медвенский район, село Чермошное, д. 35</t>
  </si>
  <si>
    <t>ВПК "Сокол"</t>
  </si>
  <si>
    <t>ВПК "Гвардеец"</t>
  </si>
  <si>
    <t>ВПК "Орленок"</t>
  </si>
  <si>
    <t>МОКУ "Паникинская средняя общеобразовательная школа", Курская обл., Медвенский р-н, с. Паники, ул. Молодежная, д. 137б</t>
  </si>
  <si>
    <t>ВПК "Долг"</t>
  </si>
  <si>
    <t>ВПК "Память"</t>
  </si>
  <si>
    <t>директор Пьяных Евгений Александрович</t>
  </si>
  <si>
    <t>Муниципальное  бюджетное общеобразовательное учреждение «Афанасьевская средняя общеобразовательная школа»</t>
  </si>
  <si>
    <t>Учитель физкультуры Коптев Алексей Сергеевич</t>
  </si>
  <si>
    <t>sk-oboyan@yandex.ru</t>
  </si>
  <si>
    <t>afanasevoschool@mail.ru</t>
  </si>
  <si>
    <t xml:space="preserve">https://vk.com/public188289268 </t>
  </si>
  <si>
    <t xml:space="preserve">Муниципальное  бюджетное общеобразовательное учреждение "   Быкановская средняя общеобразовательная школа"  </t>
  </si>
  <si>
    <t>02.09.2008г.</t>
  </si>
  <si>
    <t>Преподаватель организатор ОБЗР, Пономаренко Андрей Валентинович</t>
  </si>
  <si>
    <t xml:space="preserve">bickanovsсkaja@yandex.ru </t>
  </si>
  <si>
    <t xml:space="preserve">raduga.oksana@inbox.ru </t>
  </si>
  <si>
    <t xml:space="preserve">https://vk.com/club218766084 </t>
  </si>
  <si>
    <t>Муниципальное  бюджетное общеобразовательное учреждение "   Быкановская средняя общеобразовательная школа"  306251, Курская область, с.Быканово, ул. Молодежная, д. 14</t>
  </si>
  <si>
    <t>МБОУ «Афанасьевская СОШ»Курская область, Обоянский район, с. Афанасьево, пер. Халин, зд. 1Б</t>
  </si>
  <si>
    <t>Муниципальное  бюджетное общеобразовательное учреждение "   Быкановская средняя общеобразовательная школа"  Военно-патриотический клуб Радуга"</t>
  </si>
  <si>
    <t>Муниципальное бюджетное общеобразовательное учреждение</t>
  </si>
  <si>
    <t>01.09.2023г</t>
  </si>
  <si>
    <t>Алпеев Владимир Николаевич, преподаватель-организатор ОБЗР</t>
  </si>
  <si>
    <t>47141) 3-16-20</t>
  </si>
  <si>
    <t>oboyan256@mail.ru</t>
  </si>
  <si>
    <t>Муниципальное бюджетное общеобразовательное учреждение «Полукотельниковская средняя общеобразовательная школа»</t>
  </si>
  <si>
    <t>14.10.2010 г.</t>
  </si>
  <si>
    <t>Савенков Сергей Петрович, преподаватель организатор ОБЗР</t>
  </si>
  <si>
    <t>8 905 041-57-81</t>
  </si>
  <si>
    <t xml:space="preserve">sergpervomaiski@mail.ru </t>
  </si>
  <si>
    <t>sergpervomaiski@mail.ru</t>
  </si>
  <si>
    <t xml:space="preserve">https://obo-pol.gosuslugi.ru/nasha-shkola/o-shkole/voenno-patrioticheskiy-klub-zaschitnik/ </t>
  </si>
  <si>
    <t>МБОУ «Полукотельниковская СОШ»</t>
  </si>
  <si>
    <t>Группа ВК: https://vk.com/club217118267  Сайт:https://sh-gridasovskaya-r38.gosweb.gosuslugi.ru</t>
  </si>
  <si>
    <t>муниципальное бюджетное общеобразовательное учреждение «Гридасовская средняя общеобразовательная школа» 306237, Курская область, Обоянский район, село Гридасово, улица Выгон,25</t>
  </si>
  <si>
    <t>Муниципальное бюджетное общеобразовательное учреждение «Рудавская средняя общеобразовательная школа»</t>
  </si>
  <si>
    <t>Афанасьев Артём Павлович</t>
  </si>
  <si>
    <t>artem.afanasew46@gmail.com</t>
  </si>
  <si>
    <t>rudskol@yandex.ru</t>
  </si>
  <si>
    <t>https://vk.com/public215703867</t>
  </si>
  <si>
    <t>МБОУ «Рудавская СОШ» ул. Школьная 13, пос. РудавскийОбоянский р-н Курская область 306245</t>
  </si>
  <si>
    <t>Муниципальное бюджетное общеобразовательное учреждение «Обоянская средняя общеобразовательная школа №2 имени полного кавалера ордена Славы Петра Ивановича Арнаутова»</t>
  </si>
  <si>
    <t>01.09.2001г.</t>
  </si>
  <si>
    <t>Социальный педагог Конарев Алексей Семенович</t>
  </si>
  <si>
    <t>aleksekonarev@mail.ru</t>
  </si>
  <si>
    <t>oboyan263@mail.ru</t>
  </si>
  <si>
    <t>https://obo-sosh2.gosuslugi.ru/</t>
  </si>
  <si>
    <t>МБОУ «Обоянская СОШ №2»  Курская обл., г. Обоянь, ул. Ленина, д. 90</t>
  </si>
  <si>
    <t>Муниципальное бюджетное общеобразовательное учреждение « Усланская средняя общеобразовательная школа»</t>
  </si>
  <si>
    <t>Савенков Владислав Николаевич</t>
  </si>
  <si>
    <t>nikolaic_h02@mail.ru</t>
  </si>
  <si>
    <t>uslanka@mail.ru</t>
  </si>
  <si>
    <t>https://vk.com/club213621133</t>
  </si>
  <si>
    <t>МБОУ «Усланская СОШ» село Усланка,ул.Центральная №7Б</t>
  </si>
  <si>
    <t>Муниципальное бюджетное общеобразовательное учреждение «Афанасьевская средняя общеобразовательная школа»</t>
  </si>
  <si>
    <t>Преподаватель-организатор ОБЗР</t>
  </si>
  <si>
    <t>golikov.a.84@mail.ru</t>
  </si>
  <si>
    <t>преподаватель организатор ОБЗР, Пономаренко Андрей Валентинович</t>
  </si>
  <si>
    <t xml:space="preserve">iyunarmiya@mail.ru </t>
  </si>
  <si>
    <t xml:space="preserve">https://vk.com/club218765174 </t>
  </si>
  <si>
    <t>21.05.2019г.</t>
  </si>
  <si>
    <t>МБОУ «Афанасьевская СОШ» Курская область, Обоянский район, с. Афанасьево, пер. Халин, зд. 1Б</t>
  </si>
  <si>
    <t>21.05.2019г</t>
  </si>
  <si>
    <t>deriglazov.lecha.ru@bk.ru</t>
  </si>
  <si>
    <t>https://vk.com/public192396629?trackcode=c0c6e93axVq4pvHOoMEjwOxVQhgDFqg8TdveVzBH9mRPOltyau1uOwIxX_zIuDTI91pxFgglmiZ91dxPM1vsZF4wBAYLjw</t>
  </si>
  <si>
    <t>Группа ВК:https://vk.com/club217118267  Сайт:https://sh-gridasovskaya-r38.gosweb.gosuslugi.ru</t>
  </si>
  <si>
    <t>Муниципальное бюджетное общеобразовательное учреждение «Гридасовская средняя общеобразовательная школа»  306237, Курская область, Обоянский район, село Гридасово, улица Выгон,25</t>
  </si>
  <si>
    <t>Муниципальное бюджетное общеобразовательное учреждение«Гридасовская средняя общеобразовательная школа»</t>
  </si>
  <si>
    <t>Алпеев Владимир Николаевич преподаватель-организатор ОБЗР</t>
  </si>
  <si>
    <t>Муниципальное бюджетное общеобразовательное учреждение   «Зоринская средняя общеобразовательная школа»</t>
  </si>
  <si>
    <t>04.11. 2017 г.</t>
  </si>
  <si>
    <t xml:space="preserve">Преподаватель-организатор ОБЗР Дериглазов Алексей Федорович </t>
  </si>
  <si>
    <t>Муниципальное бюджетное общеобразовательное учреждение «Зоринская средняя общеобразовательная школа» 306243 Курская обл. Обоянский р-н. с. Зорино,ул. Октябрьская,127</t>
  </si>
  <si>
    <t>Муниципальное бюджетное общеобразовательное учреждение «Каменская средняя общеобразовательная школа»</t>
  </si>
  <si>
    <t>преподаватель-организатор ОБЗР, Сивцев Сергей Иванович</t>
  </si>
  <si>
    <t xml:space="preserve">sivtzev.sergei@yandex.ru </t>
  </si>
  <si>
    <t xml:space="preserve">camenskaia@yandex.ru </t>
  </si>
  <si>
    <t xml:space="preserve">https://sh-kamenskaya-r38.gosweb.gosuslugi.ru/roditelyam-i-uchenikam/detskie-obedineniya/yunarmeyskiy-otryad-imeni-ap-gaydara/ </t>
  </si>
  <si>
    <t>МБОУ «Каменская СОШ», 306238, Курская область, Обоянский район, с.Каменка, ул.Молодежная, д.16а</t>
  </si>
  <si>
    <t>Муниципальное бюджетное общеобразовательное учреждение «Камынинская основная общеобразовательная школа»</t>
  </si>
  <si>
    <t>Учитель, Мезенцев Олег Вячеславоввич</t>
  </si>
  <si>
    <t xml:space="preserve">mezent7ev52@yandex.ru </t>
  </si>
  <si>
    <t xml:space="preserve">oboyan.kam@yandex.ru </t>
  </si>
  <si>
    <t>МБОУ «Камынинская ООШ», с. Камынино, ул. Молодежная , 22</t>
  </si>
  <si>
    <t>21.052019</t>
  </si>
  <si>
    <t>Логвинов Кирилл Михайлович,учитель физической культуры</t>
  </si>
  <si>
    <t xml:space="preserve">k.logvinov2023@yandex.ru </t>
  </si>
  <si>
    <t>mkruki.oboyan@mail.ru</t>
  </si>
  <si>
    <t>Муници пальное бюджет ное общеобразователь ное учрежде ние «Малок рюковс кая основная общеобразователь ная школа»</t>
  </si>
  <si>
    <t>Муниципальное бюджетное общеобразо вательное учреждение «Малокрюковская основная общеобразо вательная школа» 306248  Курская область Обоянский район с. Малые Крюки, ул. Молодёжная дом 12</t>
  </si>
  <si>
    <t>Курская область, Обоянский район</t>
  </si>
  <si>
    <t>Муниципальное бюджетное общеобразовательное учреждение «Павловская средняя общеобразовательная школа»</t>
  </si>
  <si>
    <t>.21.05.2019</t>
  </si>
  <si>
    <t>Преподаватель организатор ОБЗР , Сляднев Евгений Викторович</t>
  </si>
  <si>
    <t>8-999-606-46-19</t>
  </si>
  <si>
    <t>slyadnev.zhenya@mail.ru</t>
  </si>
  <si>
    <t>oboyan265@mail.ru</t>
  </si>
  <si>
    <t>https://sh-pavlovskaya-r38.gosweb.gosuslugi.ru/</t>
  </si>
  <si>
    <t>МБОУ «Павловская СОШ» с. Павловка, ул Садовая, д 3.</t>
  </si>
  <si>
    <t>Лаврова Юлия Сергеевна, педагог дополнительного образования</t>
  </si>
  <si>
    <t>8 903 876-77-91</t>
  </si>
  <si>
    <t xml:space="preserve">lavrova19862009@rambler.ru </t>
  </si>
  <si>
    <t xml:space="preserve">lavrova19862009@rambler.ru   </t>
  </si>
  <si>
    <t xml:space="preserve">https://obo-pol.gosuslugi.ru </t>
  </si>
  <si>
    <t>Котельниковский филиал МБОУ «Полукотельниковская средняя общеобразовательная школа»</t>
  </si>
  <si>
    <t>Шарова Анастасия Олеговна, учитель физической культуры</t>
  </si>
  <si>
    <t>8 919 135-44-78</t>
  </si>
  <si>
    <t xml:space="preserve">kimsia1306@internet.ru </t>
  </si>
  <si>
    <t>Котельниковский филиал МБОУ «Полукотельниковская СОШ»</t>
  </si>
  <si>
    <t>Обоянский район</t>
  </si>
  <si>
    <t>Муниципальное бюджетное общеобразовательное учреждение «Рыбинобудская средняя общеобразовательная школа»</t>
  </si>
  <si>
    <t>8-961-169-38-46</t>
  </si>
  <si>
    <t xml:space="preserve">doljenkovaleksandar@yandex.ru </t>
  </si>
  <si>
    <t>Долженков  Александр Иванович Преподаватель-организатор ОБЗР</t>
  </si>
  <si>
    <t>МБОУ «Рыбинобудская СОШ» Сл. Рыбинские Буды Ул.Ленина  Д.1-А</t>
  </si>
  <si>
    <t>МБОУ «Рудавская СОШ»</t>
  </si>
  <si>
    <t>.2013</t>
  </si>
  <si>
    <t>Преподаватель ОБЗР Холтобин Александр Александрович</t>
  </si>
  <si>
    <t>8-903-874-24-74</t>
  </si>
  <si>
    <t>-//-</t>
  </si>
  <si>
    <t>https://obo-sosh1.gosuslugi.ru/</t>
  </si>
  <si>
    <t>Муниципальное бюджетное общеобразовательное учреждение «Обоянская средняя общеобразовательная школа№2 имени полного кавалера ордена Славы Петра Ивановича Арнаутова»</t>
  </si>
  <si>
    <t>04.11.2017г.</t>
  </si>
  <si>
    <t>Муниципальное бюджетное общеобразовательное учреждение «Обоянская средняя общеобразовательная школа №3»</t>
  </si>
  <si>
    <t>8 908 126 36 33</t>
  </si>
  <si>
    <t>denis.russia88@yandex.ru</t>
  </si>
  <si>
    <t>https://oboyan-sosh3.gosuslugi.ru/</t>
  </si>
  <si>
    <t>Муниципальное бюджетное общеобразовательное учреждение «Усланская средняя общеобразовательная школа»</t>
  </si>
  <si>
    <t>Муниципальное бюджетное общеобразовательное учреждение «Чекмаревская основная общеобразовательная школа»</t>
  </si>
  <si>
    <t>Учитель, Тутов Николай Иванович</t>
  </si>
  <si>
    <t>МБОУ «Косиновская ООШ»</t>
  </si>
  <si>
    <t>21.05.2019.</t>
  </si>
  <si>
    <t>Старшая вожатая Плотникова Елена Николаевна</t>
  </si>
  <si>
    <t xml:space="preserve">lena-soni@mail.ru </t>
  </si>
  <si>
    <t xml:space="preserve"> Oboyan261@yandex.ru </t>
  </si>
  <si>
    <t>https://vk.com/public217105871</t>
  </si>
  <si>
    <t>Гнездилов Денис Николаевич Учитель информатики</t>
  </si>
  <si>
    <t>МБОУ «Обоянская СОШ №3» Г. Обоянь ул. Курская д.95</t>
  </si>
  <si>
    <t>15.05.2019.</t>
  </si>
  <si>
    <t>tu23880@yandex.ru</t>
  </si>
  <si>
    <t>oboyan111@mail.ru</t>
  </si>
  <si>
    <t>https://sh-chekmarevskaya-r38.gosweb.gosuslugi.ru/glavnoe/yunarmiya/</t>
  </si>
  <si>
    <t>МБОУ «Чекмаревская ООШ», 306252 Курская область, Обоянский район, село Чекмаревка, улица Выгон, д.7Б</t>
  </si>
  <si>
    <t>Муниципальное бюджетное общеобразовательное учреждение «Обоянская средняя общеобразовательная школа №1  им. Героя Советского Союза А. М. Максина»</t>
  </si>
  <si>
    <t>06.05.2019.</t>
  </si>
  <si>
    <t>МБОУ «Обоянская СОШ №1» Курская обл. г. Обоянь ул. Фрунзе,  6 «А»</t>
  </si>
  <si>
    <t>Обоянское (местное) отделение Курского регионального отделения Межрегиональной общественной организации «Союз Десантников», Обоянская районная организация Всероссийской организации ветеранов (пенсионеров) войны, труда, Вооруженных Сил и правоохранительных органов</t>
  </si>
  <si>
    <t>Военно-патриотический клуб «Юный дисантник» «им. С.М.Панкратова»»</t>
  </si>
  <si>
    <t>Руководитель: Носорев К.Д., Мишин Р.В.</t>
  </si>
  <si>
    <t>sport.pryamitsyno@mail.ru</t>
  </si>
  <si>
    <t>https://октябрьская-спортивная-школа.рф/</t>
  </si>
  <si>
    <t xml:space="preserve">МБОУ ДО «Спортивная школа» Октябрьского района Курской области 307200, Курская область, Октябрьский район, поселок городского типа Прямицыно, Спортивный пер., д. 3  </t>
  </si>
  <si>
    <t>89508771612  89510871981</t>
  </si>
  <si>
    <t>Патриоты</t>
  </si>
  <si>
    <t>Преподаватель-организатор ОБЗР, Симоненкова Наталья Валерьевна</t>
  </si>
  <si>
    <t>Simonenkova46@yandex .ru</t>
  </si>
  <si>
    <t>https://vk.com/club191493117</t>
  </si>
  <si>
    <t>МКОУ «Анахинская ООШ» Октябрьского района Курской области, 307207, Курская область, Октябрьский район, д. Анахина, ул. Школьная, д. 85А</t>
  </si>
  <si>
    <t>Курская область Октябрьский район</t>
  </si>
  <si>
    <t>Юная Армия им.В.С.Жеребцова</t>
  </si>
  <si>
    <t>2018г.</t>
  </si>
  <si>
    <t>Конорева Ольга Сергеевна, учитель начальных классов</t>
  </si>
  <si>
    <t>olga.konoreva2017@yandex.ru</t>
  </si>
  <si>
    <t>МКОУ «Ленинская СОШ с УИОП» Октябрьского района Курской области, 307200, Курская обл., Октябрьский район, п. Прямицыно, ул. Октябрьская 104</t>
  </si>
  <si>
    <t>Калягина Екатерина 8Б класс</t>
  </si>
  <si>
    <t>Юнармейский отряд имени Героя Советского Союза Алексея Федоровича Симоненко</t>
  </si>
  <si>
    <t>2019 г</t>
  </si>
  <si>
    <t>Носорев Константин Дмитриевич,Преподаватель-организатор ОБЗР</t>
  </si>
  <si>
    <t>nosorev.konstantin@yandex.ru</t>
  </si>
  <si>
    <t xml:space="preserve">rdsh.zalininskaya@mail.ru </t>
  </si>
  <si>
    <t xml:space="preserve">https://vk.com/public207631726 </t>
  </si>
  <si>
    <t>МКОУ «ЗалининскаяСОШ» Октябрьского района Курской области, 307214, Курская область, Октябрьский район, с. Дьяконово, ул. Победы,63</t>
  </si>
  <si>
    <t>Юнармейский отряд имени генерал-полковника Виктора Алексеевича Силакова</t>
  </si>
  <si>
    <t>2018 г</t>
  </si>
  <si>
    <t>Золотарев Владислав Витальевич, педагог дополнительного образования</t>
  </si>
  <si>
    <t>vladVZ@mail.ru</t>
  </si>
  <si>
    <t>МКОУ «Черницынская СОШ» Октябрьского района Курской области, 307000,Курская обл., Октябрьский район, с. Черницыно, ул. Октябрьская здн. 458 А</t>
  </si>
  <si>
    <t>Совет Ветеранов Октябрьского района Курской области</t>
  </si>
  <si>
    <t>Председатель совета ветерана, Ковалева Надежда Николаевна</t>
  </si>
  <si>
    <t>weteranprjamizino@yandex.ru</t>
  </si>
  <si>
    <t>МКУК «Межпоселенческая библиотека»Октябрьского района Курской области, 307200, Курская обл., Октябрьский район,пгт Прямицыно, ул.Октябрьская, влд.116</t>
  </si>
  <si>
    <t>Горбулин Максим Леонидович</t>
  </si>
  <si>
    <t>МЕДАЛЬ ЗА ОТВАГУ, МЕДАЛЬ СУВОРОВА, МЕДАЛЬ ЗА БОЕВЫЕ ЗАСЛУГИ, ГЕОРГИЕВСКИЙ КРЕСТ IV СТЕПЕНИ</t>
  </si>
  <si>
    <t>Мальцев Максим Александрович</t>
  </si>
  <si>
    <t>НЕТ</t>
  </si>
  <si>
    <t>Демидов Дмитрий Вячеславович</t>
  </si>
  <si>
    <t>За укрепление боевого содружества</t>
  </si>
  <si>
    <t>Гурдин Иван Викторович</t>
  </si>
  <si>
    <t>Орден мужества</t>
  </si>
  <si>
    <t>Отряд «Юные друзья пограничников»</t>
  </si>
  <si>
    <t>Кофанова Маргарита Васильевна, советник директора по воспитанию и работе с детскими общественными объединениями</t>
  </si>
  <si>
    <t>direktor@osh92.ru</t>
  </si>
  <si>
    <t>https://vk.com/public172459999</t>
  </si>
  <si>
    <t>Советом ветеранов-пограничников в составе Курской региональной общественной организации ветеранов (пенсионеров) органов госбезопасности (КРООВПОГ</t>
  </si>
  <si>
    <t>«Юнармия»</t>
  </si>
  <si>
    <t>Пахомова Марина Владимировна, учитель</t>
  </si>
  <si>
    <t xml:space="preserve">marina.pahomova.80@mail.ru </t>
  </si>
  <si>
    <t>ponyrovsk1964of@mail.ru</t>
  </si>
  <si>
    <t>https://vk.com/club208947333</t>
  </si>
  <si>
    <t>МКОУ «Горяйновская основная общеобразовательная школа», Курская область Поныровский район село Горяйново</t>
  </si>
  <si>
    <t>Юнармейский отряд имени Героя СССР Вялых Николая Алексеевича</t>
  </si>
  <si>
    <t xml:space="preserve">2017 год </t>
  </si>
  <si>
    <t>Гонных Геннадий Викторович</t>
  </si>
  <si>
    <t>https://vk.com/public203482755?ysclid=m3ep7rvpgq150555654</t>
  </si>
  <si>
    <t>Юнармейский отряд имени Героя СССР Горбачева Афанасия Семеновича</t>
  </si>
  <si>
    <t>Калужских Иван Иванович</t>
  </si>
  <si>
    <t xml:space="preserve">ivankaluzskih698@gmail.com </t>
  </si>
  <si>
    <t>МКОУ «Краснооктябрьская средняя общеобразоваательная школа» Поныровского района</t>
  </si>
  <si>
    <t>Анпилогов Эдуард Александрович</t>
  </si>
  <si>
    <t>anpilogov.ed22@gmail.com</t>
  </si>
  <si>
    <t>Юнармейский отряд им. Героя СССР Бойко Савелия Ивановича</t>
  </si>
  <si>
    <t>Казначеев Юрий Иванович, педагог-организатор ОБЗР</t>
  </si>
  <si>
    <t>kaznacheevyuri@gmail.ru</t>
  </si>
  <si>
    <t>ponyripsosch@yandex.ru</t>
  </si>
  <si>
    <t>Башарин Руслан Витальевич</t>
  </si>
  <si>
    <t>Юнармейский отряд имени Героя СССР Сорокина Василия Петровича</t>
  </si>
  <si>
    <t>Учитель физической культуры, Анпилогов Павел Владимирович</t>
  </si>
  <si>
    <t xml:space="preserve">pashok.36218@mail.ru </t>
  </si>
  <si>
    <t>https://sh-pervomajskaya-r38.gosweb.gosuslugi.ru/roditelyam-i-uchenikam/shkolnyy-sportivnyy-klub-olimp/yunarmiya/</t>
  </si>
  <si>
    <t>МКОУ «Первомайская ООШ» Поныровского района, Курская область, Понровский район, с.Первомайское, д.71</t>
  </si>
  <si>
    <t xml:space="preserve">89508771612
89510871981
</t>
  </si>
  <si>
    <t xml:space="preserve">МБОУ ДО «Спортивная школа» Октябрьского района Курской области 307200, Курская область, Октябрьский район, поселок городского типа Прямицыно, Спортивный пер., д. 3  </t>
  </si>
  <si>
    <t>Муниципальное казенное общеобразовательное учреждение «Ольховатская средняя общеобразовательная школа» 306018  Курская область, Поныровский район, с. Ольховатка</t>
  </si>
  <si>
    <t>МКОУ «Нижнесмородинская общеобразовательная школа»  с.Верхнесмородино ул.Гусливка д.23</t>
  </si>
  <si>
    <t>МКОУ «Брусовская СОШ» Поныровского района Курской области Адрес:Курская область, Поныровский район, село Брусовое, ул. Заречная</t>
  </si>
  <si>
    <t>Муниципальное казённое общеобразовательное учреждение  «Поныровская средняя общеобразовательная школа»</t>
  </si>
  <si>
    <t>«Звезда»</t>
  </si>
  <si>
    <t xml:space="preserve">2023 год </t>
  </si>
  <si>
    <t>+7 951 073 86 31</t>
  </si>
  <si>
    <t>goryainoval66@mail.ru</t>
  </si>
  <si>
    <t>Муниципальное казенное общеобразовательная учреждение «Березовецкая основная общеобразовательная школа»</t>
  </si>
  <si>
    <t>Юнармейский отряд имени Героя СССР Шитикова Ивана Павловича</t>
  </si>
  <si>
    <t xml:space="preserve">valentin.samofalov64@mail.ru </t>
  </si>
  <si>
    <t xml:space="preserve">ponvozscola@mail.ru </t>
  </si>
  <si>
    <t xml:space="preserve">https://pon-voz.gosuslugi.ru/glavnoe/vospitatelnaya-rabota/dopolnitelnoe-obrazovanie/yuid/ </t>
  </si>
  <si>
    <t>МКОУ «Возовская средняя общеобразовательная СОШ»</t>
  </si>
  <si>
    <t>Юнармейский отряд имени Героя СССР Мишина Евгения Васильевича</t>
  </si>
  <si>
    <t>Шисковская Анастасия Викторовна</t>
  </si>
  <si>
    <t>8-919-136-43-70</t>
  </si>
  <si>
    <t xml:space="preserve">anastasiashiskovskaya@mail.ru </t>
  </si>
  <si>
    <t>https://pon-bob.gosuslugi.ru/</t>
  </si>
  <si>
    <t>МКОУ «Бобровская основная общеобразовательная школа» Поныровского района Курской области</t>
  </si>
  <si>
    <t>Учитель Горяйнова Людмила Николаевна</t>
  </si>
  <si>
    <t>Учитель Самофалов Валентин  Викторович</t>
  </si>
  <si>
    <t xml:space="preserve">Обоянский </t>
  </si>
  <si>
    <t>Юнармейский отряд имени Героя СССР Василия Николаевича Бирюкова</t>
  </si>
  <si>
    <t>Бородкин Роман Валерьевич, учитель физической культуры</t>
  </si>
  <si>
    <t>marina.pahomova.80@mail.ru</t>
  </si>
  <si>
    <t>Отряд имени В.П. Сорокина</t>
  </si>
  <si>
    <t xml:space="preserve">Учитель </t>
  </si>
  <si>
    <t>+7 919 174 89 09</t>
  </si>
  <si>
    <t xml:space="preserve">artsibasheva.03d@mail.ru </t>
  </si>
  <si>
    <t xml:space="preserve">Учитель Самофалов Валентин </t>
  </si>
  <si>
    <t>Поисковый отряд «Честь и Долг»</t>
  </si>
  <si>
    <t xml:space="preserve">kaznacheevyuri@gmail.ru </t>
  </si>
  <si>
    <t>https://vk.com/club229202026</t>
  </si>
  <si>
    <t>Муниципальное казённое общеобразовательное учреждение «Поныровская средняя общеобразовательная школа»</t>
  </si>
  <si>
    <t>Спортивный клуб «Старт»</t>
  </si>
  <si>
    <t>Гонных Геннадий Викторович, учитель физкультуры</t>
  </si>
  <si>
    <t>gonnyx64@bk.ru</t>
  </si>
  <si>
    <t>«ЗОЖ»</t>
  </si>
  <si>
    <t>8 919 174 89 09</t>
  </si>
  <si>
    <t>https://pon-ber.gosuslugi.ru/shkolnyy-sportivnyy-klub/</t>
  </si>
  <si>
    <t xml:space="preserve"> «Спартанец»</t>
  </si>
  <si>
    <t>Тишина Ольга Игоревна (учитель физической культуры)</t>
  </si>
  <si>
    <t>8(960)6785236</t>
  </si>
  <si>
    <t xml:space="preserve">Tishina_2002@bk.ru </t>
  </si>
  <si>
    <t xml:space="preserve">https://pon-voz.gosuslugi.ru/glavnoe/vospitatelnaya-rabota/dopolnitelnoe-obrazovanie/sportivnyy-klub-spartanets/ </t>
  </si>
  <si>
    <t>Торубаров Ратибор Сергеевич</t>
  </si>
  <si>
    <t>Медаль Министерства обороны Российской Федерации «Участнику Специальной военной операции»</t>
  </si>
  <si>
    <t>ВПК «Память»</t>
  </si>
  <si>
    <t>преподаватель организатор ОБЗР</t>
  </si>
  <si>
    <t>Karpachev52@bk.ru</t>
  </si>
  <si>
    <t>pristensk464@mail.ru</t>
  </si>
  <si>
    <t>pri-sosh1.gosuslugi.ru   </t>
  </si>
  <si>
    <t>Военно-патриотический клуб «Россияне»</t>
  </si>
  <si>
    <t>Петров Андрей Вадимович</t>
  </si>
  <si>
    <t>petrovandreid@mail.ru</t>
  </si>
  <si>
    <t>pristensk465@mail.ru</t>
  </si>
  <si>
    <t>pri-sosh2.gosuslugi.ru </t>
  </si>
  <si>
    <t>Юнармейский отряд имени героя Советского  союза М.И. Маханёва</t>
  </si>
  <si>
    <t>Юнармейский отряд имени воина-интернационалистаЮ.В.Новикова</t>
  </si>
  <si>
    <t xml:space="preserve">Семыкин Сергей Иванович, преподаватель-организатор ОБЗР  </t>
  </si>
  <si>
    <t>8- 950- 876- 10- 05</t>
  </si>
  <si>
    <t>рristensk467@mail.ru</t>
  </si>
  <si>
    <t>https://pri-kir.gosuslugi.ru/</t>
  </si>
  <si>
    <t>Юнармейский отряд имени Н.Ф.Ватутина</t>
  </si>
  <si>
    <t>Годовников  Геннадий Викторович</t>
  </si>
  <si>
    <t>godovnikov70@mail.ru</t>
  </si>
  <si>
    <t>pristensk466@mail.ru</t>
  </si>
  <si>
    <t>Юнармейский отряд имени маршала Г.К.Жукова</t>
  </si>
  <si>
    <t>Плотицын Владислав Владимирович, преподаватель-организатор ОБЗР</t>
  </si>
  <si>
    <t>Plot_v@bk.ru</t>
  </si>
  <si>
    <t>pristensk470@mail.ru</t>
  </si>
  <si>
    <t>pri-bob.gosuslugi.ru </t>
  </si>
  <si>
    <t>Юнармейский отряд имени воина-интернационалиста В.И.Бобрышева</t>
  </si>
  <si>
    <t xml:space="preserve">Смородин Артур Сергеевич, учитель физической культуры </t>
  </si>
  <si>
    <t>artur.smorodin.97@bk.ru</t>
  </si>
  <si>
    <t>katunin55@inbox.ru</t>
  </si>
  <si>
    <t>pristensk468@mail.ru </t>
  </si>
  <si>
    <t>https://pri-pris.gosuslugi.ru</t>
  </si>
  <si>
    <t>Юнармейский отряд  имени Героя Советского союза И.Е.Плеханова</t>
  </si>
  <si>
    <t>Чернышов Алексей Викторович</t>
  </si>
  <si>
    <t>hern_1996@mail.ru</t>
  </si>
  <si>
    <t>pristensk489@mail.ru</t>
  </si>
  <si>
    <t>pri-saz.gosuslugi.ru</t>
  </si>
  <si>
    <t>Отряд имени Героя России Нурмагомеда Гаджимагомедова</t>
  </si>
  <si>
    <t>Преподаватель ОБЗР, Трубицын Виталий Васильевич</t>
  </si>
  <si>
    <t>trybi71@mail.ru</t>
  </si>
  <si>
    <t>pristensk468@mail.ru</t>
  </si>
  <si>
    <t>Юнармейский отряд имени  П.Н.Тананаева</t>
  </si>
  <si>
    <t>smotrovvaleryy@yandex.ru</t>
  </si>
  <si>
    <t>pristensk487@mail.ru</t>
  </si>
  <si>
    <t>pri-cher.gosuslugi.ru</t>
  </si>
  <si>
    <t>Ежев Сергей Юрьевич</t>
  </si>
  <si>
    <t>pristensk488@mail.ru</t>
  </si>
  <si>
    <t>https://vk.com/groups</t>
  </si>
  <si>
    <t>Юнармейский отряд имени Героя Советского союза М.А.Булатова</t>
  </si>
  <si>
    <t>Учитель ОБЗР, Плотицын Владислав Владимирович</t>
  </si>
  <si>
    <t>plot_v@bk.ru</t>
  </si>
  <si>
    <t>-pri-kot.gosuslugi.ru</t>
  </si>
  <si>
    <t>pri-kot.gosuslugi.ru </t>
  </si>
  <si>
    <t>Юнармейский отряд имени Героя России Р.Н.Филиппова</t>
  </si>
  <si>
    <t>Бабынин Анатолий Николаевич</t>
  </si>
  <si>
    <t>katihina.elena@yandex.ru</t>
  </si>
  <si>
    <t>pristensk469@mail.ru</t>
  </si>
  <si>
    <t>https://vk.com/club215687025</t>
  </si>
  <si>
    <t>Военно-патриотический клуб «Родина»</t>
  </si>
  <si>
    <t>06.11.2015г</t>
  </si>
  <si>
    <t>Учитель Шилова Ирина Алексеевна</t>
  </si>
  <si>
    <t xml:space="preserve"> ir.shilov4@yandex.ru</t>
  </si>
  <si>
    <t>buninsk@mail.ru</t>
  </si>
  <si>
    <t>https://sol-dobr.gosuslugi.ru/</t>
  </si>
  <si>
    <t>Бунинский филиал МКОУ «Добро_колодезская СОШ имени полного кавалера ордена Славы Рассохина Д.Ф.» Солнцевского района Курской области</t>
  </si>
  <si>
    <t>Военно-патриотический клуб «Патриот»</t>
  </si>
  <si>
    <t>Киндеев Владимир Александрович</t>
  </si>
  <si>
    <t>nott.brro@yandex.ru</t>
  </si>
  <si>
    <t>d-kolodezsk@mail.ru</t>
  </si>
  <si>
    <t xml:space="preserve">Муниципальное казенное общеобразовательное учреждение «Добро-Колодезская средняя общеобразовательная школа имени полного кавалера ордена Славы Рассохина Дмитрия Федоровича» Солнцевского района Курской области, </t>
  </si>
  <si>
    <t>Патриотический клуб «Родники»</t>
  </si>
  <si>
    <t>02.09.2024г.</t>
  </si>
  <si>
    <t>Асеева Наталья Витальевна, учитель</t>
  </si>
  <si>
    <t xml:space="preserve">nat.aseewa2018@yandex.ru </t>
  </si>
  <si>
    <t xml:space="preserve">degevskaya@mail.ru  </t>
  </si>
  <si>
    <t xml:space="preserve">https://sol-dej.gosuslugi.ru/ </t>
  </si>
  <si>
    <t>МКОУ «Дежевская СОШ имени полного кавалера ордена Славы Бурцева В.Г.» Солнцевского района Курской области306130, Курская область, Солнцевский район, с. Дежевка, пер. Школьный, 1</t>
  </si>
  <si>
    <t xml:space="preserve">Солнцевский район </t>
  </si>
  <si>
    <t>Юнармейский отряд «Имени кавалера ордена мужества Старосельцева Д.В.»</t>
  </si>
  <si>
    <t>Солнцевский район</t>
  </si>
  <si>
    <t>28.05.2019г.</t>
  </si>
  <si>
    <t>nikolaigridasov@yandex.ru</t>
  </si>
  <si>
    <t>zuevsksc@mail.ru</t>
  </si>
  <si>
    <t>https://vk.com/club215524029</t>
  </si>
  <si>
    <t>306 137, Курская область, Солнцевский район, с.Зуевка, ул.Школьная, д. 29</t>
  </si>
  <si>
    <t>Юнармейский отряд «Наследники» МКОУ «Сеймицкая СОШ им. полного кавалера ордена Славы Пикалова А.Н.» Солнцевского района Курской области</t>
  </si>
  <si>
    <t>Февраль 2024.</t>
  </si>
  <si>
    <t>Галков И.В., учитель</t>
  </si>
  <si>
    <t xml:space="preserve">i.galkov1975@mail.ru </t>
  </si>
  <si>
    <t>МКОУ «Сеймицкая СОШ им. полного кавалера ордена Славы Пикалова А.Н.» Солнцевского района Курской области</t>
  </si>
  <si>
    <t>Юнармейский отряд МКОУ «Солнцевская СОШ им. Героя Советского Союза Королькова И.И.» Солнцевского района Курской области</t>
  </si>
  <si>
    <t>Жмурко Наталья Викторовна</t>
  </si>
  <si>
    <t>8(951)070-56-02</t>
  </si>
  <si>
    <t xml:space="preserve">solncevsk456@mail.ru </t>
  </si>
  <si>
    <t xml:space="preserve">https:// sol-sosh.gosuslugi.ru/   </t>
  </si>
  <si>
    <t>Юнармейский отряд им. Н.Я. Фомина</t>
  </si>
  <si>
    <t>Учитель, Войтов Игорь Игоревич</t>
  </si>
  <si>
    <t>vot910@rambler.ru</t>
  </si>
  <si>
    <t>chermoschnyansk@mail.ru</t>
  </si>
  <si>
    <t>Имени Героя Советского Союза Конорева И.А.</t>
  </si>
  <si>
    <t>Май 2018 г..</t>
  </si>
  <si>
    <t>Шумаков Виталий Александрович</t>
  </si>
  <si>
    <t xml:space="preserve">8-904-527-59-29 </t>
  </si>
  <si>
    <t>e-mail: S-Leschinsk@mail.ru</t>
  </si>
  <si>
    <t>МКОУ «Старолещинская СОШ имени Героя Советского Союза Гривцова А.И.» Солнцевского района Курской области, 306133 Курская область, Солнцевский район, д. Большая Козьмодемьяновка, ул. Молодежная, д.4 тел. 8 (471-54) 3-27- 49</t>
  </si>
  <si>
    <t>11.01.2024г.</t>
  </si>
  <si>
    <t>Юшенкова Марина Викторовна, учитель</t>
  </si>
  <si>
    <t xml:space="preserve">аmar.yushenkova@yandex.ru </t>
  </si>
  <si>
    <t>МКОУ «Никольская СОШ имени Героя Советского Союза Приглебова А. В.» Солнцевского района Курской области</t>
  </si>
  <si>
    <t>08.05.2019г.</t>
  </si>
  <si>
    <t>Соловьева Татьяна Александровна, заместитель директора</t>
  </si>
  <si>
    <t>tatsol7070@mail.ru</t>
  </si>
  <si>
    <t>Nicschool2020@yandex.ru</t>
  </si>
  <si>
    <t>sol-nik.gosuslugi.ru</t>
  </si>
  <si>
    <t>Юнармейский отряд имени А. Щеглова</t>
  </si>
  <si>
    <t>Директор, Голикова Юлия Сергеевна</t>
  </si>
  <si>
    <t xml:space="preserve">yuliya.golikova89@mail.ru </t>
  </si>
  <si>
    <t xml:space="preserve">subbotinsk@mail.ru </t>
  </si>
  <si>
    <t>МКОУ «Субботинская СОШ им. полного кавалера ордена Славы Голенищева В. Ф.» Солцевского района Курской области</t>
  </si>
  <si>
    <t>Детско-юношеский военно-патриотический отряд ЮНАРМИЯ им.Леонида Воробьева</t>
  </si>
  <si>
    <t>Старший вожатый Шумакова Валентина Васильевна</t>
  </si>
  <si>
    <t>+7 920 264 55 48</t>
  </si>
  <si>
    <t>valia.schumakova@yandex.ru</t>
  </si>
  <si>
    <t>schumakovosk@mail.ru</t>
  </si>
  <si>
    <t>МКОУ «Шумаковская СОШ им.Героя Российской Федерации Виктора Третьякевича» Солнцевского района Курской области</t>
  </si>
  <si>
    <t>Солнцевское местное отделение Курского областного отделения Всероссийской Общественной организации ветеранов "Боевое Братство"</t>
  </si>
  <si>
    <t>Потемкин  Сергей Васильевич</t>
  </si>
  <si>
    <t>8-951-315-02-60</t>
  </si>
  <si>
    <t>Солнцевское станичное казачье общество</t>
  </si>
  <si>
    <t>АтаманЗахаров Александр Сергеевич</t>
  </si>
  <si>
    <t>8-920-705-00-46</t>
  </si>
  <si>
    <t>https://ok.ru/solntsevs</t>
  </si>
  <si>
    <t>Курская область, Солнцевский район,п. Солнцево,ул. Ленина,д.18 кв.3</t>
  </si>
  <si>
    <t>Субботинское Хуторского казачье общество</t>
  </si>
  <si>
    <t>Атаман                    Деев Сергей Николаевич</t>
  </si>
  <si>
    <t>8-920-734-65-31</t>
  </si>
  <si>
    <t>https://ok.ru/group/59150754906202</t>
  </si>
  <si>
    <t>Курская область, Солнцевский район, с.Субботино ул.Центральная д.47</t>
  </si>
  <si>
    <t>Поисковый отряд «Память»</t>
  </si>
  <si>
    <t>Бунин А.П.</t>
  </si>
  <si>
    <t>8-951-075-82-74</t>
  </si>
  <si>
    <t>КУРСКАЯ ОБЛАСТНАЯ МОЛОДЕЖНАЯ ПАТРИОТИЧЕСКАЯ ОБЩЕСТВЕННАЯ ОРГАНИЗАЦИЯ ЦЕНТР "ПОИСК" 4629003412</t>
  </si>
  <si>
    <t>Военно – патриотический клуб</t>
  </si>
  <si>
    <t>Старшая вожатая Глебова Ирина Николаевна</t>
  </si>
  <si>
    <t>Irinagleb1606@yandex.ru</t>
  </si>
  <si>
    <t>https://vk.com/club162395450</t>
  </si>
  <si>
    <t>Муниципальное казённое общеобразовательное учреждение «Глебовская средняя общеобразовательная школа имени Ар тёма» Фатесжкого района Курской области</t>
  </si>
  <si>
    <t>Военно-патриотический клуб «Факел»</t>
  </si>
  <si>
    <t>Новиков Александр Евгеньевич</t>
  </si>
  <si>
    <t>8-951-074-56-47</t>
  </si>
  <si>
    <t>https://vk.com/club222389915</t>
  </si>
  <si>
    <t>Юнармейский отряд имени старшего лейтенанта командира танкового взвода Мацнева Михаила Олеговича</t>
  </si>
  <si>
    <t>09 декабря 2022 года</t>
  </si>
  <si>
    <t>Поречный Алексей Владимирович</t>
  </si>
  <si>
    <t xml:space="preserve">Porechai27@gmail.com </t>
  </si>
  <si>
    <t>2016 г</t>
  </si>
  <si>
    <t>учитель информатики,  педагог ДОП «Защитник Отечества» Творогова Н.А.</t>
  </si>
  <si>
    <t>n.tvorogova46@mail.ru</t>
  </si>
  <si>
    <t>Юнармейский отряд функционирует на базе МКОУ «ФСОШ №2»</t>
  </si>
  <si>
    <t xml:space="preserve">Курская область Фатежский район </t>
  </si>
  <si>
    <t xml:space="preserve">Юнармейский отряд имени генерал-полковника Владимира Васильевича Пронина </t>
  </si>
  <si>
    <t>anpilogovanastya9@gmail.com</t>
  </si>
  <si>
    <t>bolsheannshcool@yandex.ru</t>
  </si>
  <si>
    <t>https://vk.com/club165071070</t>
  </si>
  <si>
    <t>МКОУ «Большеанненковская средняя общеобразовательная школа, влд2</t>
  </si>
  <si>
    <t>Юнармейский отряд имени Героя Советского Союза Лукьянчикова Леонида Васильевича</t>
  </si>
  <si>
    <t>Чернышев Владимир Борисович, учитель ОБЗР</t>
  </si>
  <si>
    <t>8-951-081-68-18</t>
  </si>
  <si>
    <t>vladimir.chernyshev.1986@mail.ru</t>
  </si>
  <si>
    <t>fatej288@mail.ru</t>
  </si>
  <si>
    <t>Муниципальное казённое общеобразовательное учреждение «Большежировская средняя общеобразовательная школа имени героя Советского Союза Лукьянчикова Леонида Васильевича»</t>
  </si>
  <si>
    <t>Отряд «Юнармия»</t>
  </si>
  <si>
    <t>12.07.2017 г.</t>
  </si>
  <si>
    <t>Преподаватель-организатор ОБЗР, Запольских Михаил Сергеевич</t>
  </si>
  <si>
    <t xml:space="preserve">79045240949@yandex.ru </t>
  </si>
  <si>
    <t xml:space="preserve">fatej228@mail.ru </t>
  </si>
  <si>
    <t>Юнармейский отряд имени  И.М.Орлова</t>
  </si>
  <si>
    <t>Юнармейский отряд имени М.Ф. Бабарыкина</t>
  </si>
  <si>
    <t>Яковлева Наталья Владимировна, старшая вожатая</t>
  </si>
  <si>
    <t>8-47144-3-13-38</t>
  </si>
  <si>
    <t xml:space="preserve">yakovleva17na1978@gmail.com </t>
  </si>
  <si>
    <t>fatezh293@yandex.ru</t>
  </si>
  <si>
    <t xml:space="preserve">https://miloosh.gosuslugi.ru/ </t>
  </si>
  <si>
    <t>Муниципальное казённое общеобразовательное учреждение «Миленинская основная общеобразовательная школа» Фатежского района Курской области, Курская обл., Фатежский р-он, с. Миленино, 156</t>
  </si>
  <si>
    <t>Юнармейский отряд имени Героя Советского Союза Дудкина М.А.</t>
  </si>
  <si>
    <t>Запольских Михаил Сергеевич, учитель физической культуры</t>
  </si>
  <si>
    <t>89045240949@yandex.ru</t>
  </si>
  <si>
    <t>https://vk.com/club199000612</t>
  </si>
  <si>
    <t>МКОУ «Солдатская ООШ»; 307106, Курская обл., Фатежский район, с.Солдатское, д.48</t>
  </si>
  <si>
    <t>Юнармейский отряд имени Героя Советского Союза Лукьянчикова Леонида Васильевича»</t>
  </si>
  <si>
    <t>Емельянов Михаил Александрович – погиб на СВО</t>
  </si>
  <si>
    <t>Ковалев Иван Алексеевич- участник СВО</t>
  </si>
  <si>
    <t>Орден Мужества</t>
  </si>
  <si>
    <t>Хомутовский район Курской области</t>
  </si>
  <si>
    <t>юнармейский военно-патриотический клуб "Пограничник"</t>
  </si>
  <si>
    <t>01.09.2004г. (юнармейский с 20.09.2017г.)</t>
  </si>
  <si>
    <t>Ерёмин Владимир Александрович, педагог дополнительного образования</t>
  </si>
  <si>
    <t>eremin19.70@mail.ru</t>
  </si>
  <si>
    <t>homddt001@mail.ru</t>
  </si>
  <si>
    <t>http://homddt.znaet.ru</t>
  </si>
  <si>
    <t>МБУ ДО "Хомутовский Дом детского творчества"Хомутовского района Курской области</t>
  </si>
  <si>
    <t>Хомутовское отделение ПУ ФСБ России по Курской области</t>
  </si>
  <si>
    <t>Юнармейский отряд имени Героя Советского Союза Ивенкова М.Б.</t>
  </si>
  <si>
    <t>22.05.2019г.</t>
  </si>
  <si>
    <t>Милютин Алексей Владимирович, учитель ОБЖ</t>
  </si>
  <si>
    <t>strekalovo2@mail.ru</t>
  </si>
  <si>
    <t>homutovsk571@mail.ru</t>
  </si>
  <si>
    <t>hom-sosh.gosuslugi.ru</t>
  </si>
  <si>
    <t>МКОУ "Хомутовская средняя общеобразовательная школа имени Героя Советского Союза Н.И.Сечкина" Хомутовского района Курской области</t>
  </si>
  <si>
    <t>Юнармейский отряд имени Красневского Э.К.</t>
  </si>
  <si>
    <t>Коростелёв Андрей Николаевич, учитель ОБЖ</t>
  </si>
  <si>
    <t>ankor-72@mail.ru</t>
  </si>
  <si>
    <t>homutovsk572@mail.ru</t>
  </si>
  <si>
    <t>http://www.hom-kalin.ru</t>
  </si>
  <si>
    <t>МКОУ "Калиновская средняя общеобразовательная школа" Хомутовского района Курской области</t>
  </si>
  <si>
    <t>Юнармейский отряд «Патриот» имени Героя Советского Союза Рябыкина Ф.И.</t>
  </si>
  <si>
    <t>Любкин Виктор Михайлович, учитель ОБЖ</t>
  </si>
  <si>
    <t>vmlyubkin71@mail.ru</t>
  </si>
  <si>
    <t>homutovsk560@mail.ru</t>
  </si>
  <si>
    <t>https://sh-olxovskaya-r38.gosweb.gosuslugi.ru/roditelyam-i-uchenikam/ujnarmiaj/</t>
  </si>
  <si>
    <t>МКОУ "Ольховская средняя общеобразовательная школа" Хомутовского района Курской области</t>
  </si>
  <si>
    <t>Курская область, Хомутовский район</t>
  </si>
  <si>
    <t>Муниципальное казённое общеобразовательное учреждение «Хомутовская средняя общеобразовательная школа имени ГерояСоветского Союза Н.И. Сечкина» Хомутовского района Курской области 307540, Курская область, п. Хомутовка, ул. Кирова, дом 5</t>
  </si>
  <si>
    <t>01.09.2002г.</t>
  </si>
  <si>
    <t>Преподаватель-организатор ОБЖ Милютин Алексей Владимирович</t>
  </si>
  <si>
    <t xml:space="preserve">hom-sosh.gosuslugi.ru </t>
  </si>
  <si>
    <t>Спортивно-патриотический клуб "Ратник"</t>
  </si>
  <si>
    <t>01.04.2013г.</t>
  </si>
  <si>
    <t>Будников Сергей Николаевич, учитель физической культуры</t>
  </si>
  <si>
    <t>sergeybudnickov@yandex.ru</t>
  </si>
  <si>
    <t xml:space="preserve">Юнармейский отряд имени полного кавалера ордена Славы В.П.Хомякова </t>
  </si>
  <si>
    <t>pokrovka-434@mail.ru</t>
  </si>
  <si>
    <t>pokrovka434@mail.ru</t>
  </si>
  <si>
    <t>МКОУ "Покровская средняя общеобразовательная школа",  Курская область, Черемисиновский район д.Сельский Рогачик, зд.60</t>
  </si>
  <si>
    <t>Юнармейский отряд «Юнармия имени воина афганца Н.М.Курбакова»</t>
  </si>
  <si>
    <t>sorokin.1970SD@yandex.ru</t>
  </si>
  <si>
    <t>stakanovo2008@yandex.ru</t>
  </si>
  <si>
    <t>МКОУ «Стакановская СОШ имени лейтенанта А.С.Сергеева» Курская область, Черемисиновский район с. Стаканово, д.24</t>
  </si>
  <si>
    <t>Юнармейский  отряд имени Героя Советского Союза И.Ф. Алтухова</t>
  </si>
  <si>
    <t>serezha.sysoev.1968@mail.ru</t>
  </si>
  <si>
    <t>cheremisshkola.@mail.ru</t>
  </si>
  <si>
    <t>Муниципальное казенное образовательное учреждение «Черемисиновская средняя общеобразовательная школа имени героя Советского Союза И.Ф. Алтухова», Курская область, Черемисиновский район, п. Черемисиново, ул. Советская д. 27</t>
  </si>
  <si>
    <t>Юнармейский отряд имени Героя Советского Союза Владимира Федоровича Нестерова</t>
  </si>
  <si>
    <t>8(47159) 36226</t>
  </si>
  <si>
    <t>iriinaa78@yandex.ru</t>
  </si>
  <si>
    <t>mixailovka46@mail.ru</t>
  </si>
  <si>
    <t>0</t>
  </si>
  <si>
    <t>Юнармейский отряд имени воина-афганца В.И. Брусенцева</t>
  </si>
  <si>
    <t>Учитель физической культуры, Лунев Иван Михайлович</t>
  </si>
  <si>
    <t xml:space="preserve">lunev_vanechka_68@mail.ru </t>
  </si>
  <si>
    <t>rusanovo@list.ru</t>
  </si>
  <si>
    <t>Юнармейский отряд имени дважды Героя Советского Союза генерал-полковника А.И. Родимцева"</t>
  </si>
  <si>
    <t>01karatel35@mail.ru</t>
  </si>
  <si>
    <t>ksos46@mail.ru</t>
  </si>
  <si>
    <t>Детское объединение "Юный пограничник"</t>
  </si>
  <si>
    <t>8(908)128-16-49</t>
  </si>
  <si>
    <t>47SUHOV47@mail.ru</t>
  </si>
  <si>
    <t>cher-ddt@yandex.ru</t>
  </si>
  <si>
    <t>https://cher-ddt.ru</t>
  </si>
  <si>
    <t>МБУДО "Черемисиновский Дом детского творчества» Черемисиновского района Курской области,  Курская область, п. Черемисиново, ул. Комсомольская 11</t>
  </si>
  <si>
    <t>клуб "Поиск"</t>
  </si>
  <si>
    <t>https://cher-ddt.ru/</t>
  </si>
  <si>
    <t>Курская областная молодежная патриотическая общественная организация центр "Поиск" ИНН4629003412</t>
  </si>
  <si>
    <t>Черемисиновская районная общественная организация Курской областной общественной организации всероссийской общественной организации ветеранов (пенсионеров) войны, труда, вооружённых сил и правоохранительных органов</t>
  </si>
  <si>
    <t>gadejda_grineva@mail.ru</t>
  </si>
  <si>
    <t>https://vk.com/veterany_cheremisinovo</t>
  </si>
  <si>
    <t>ВПК «Сокол»</t>
  </si>
  <si>
    <t>Березицкий Алексей Викторович, учитель физической культуры, педагог дополнительного образования</t>
  </si>
  <si>
    <t>8-908-121-13-79</t>
  </si>
  <si>
    <t>alexeyberezitsky@yandex.ru</t>
  </si>
  <si>
    <t>https://vk.com/club152091428</t>
  </si>
  <si>
    <t>ВПК «Легенда»</t>
  </si>
  <si>
    <t>Платонова Наталия Сергеевна, преподаватель- организатор ОБиЗР</t>
  </si>
  <si>
    <t>8-951-327-12-53</t>
  </si>
  <si>
    <t>platonova47@gmail.com</t>
  </si>
  <si>
    <t>shigrovsk67@mail.ru</t>
  </si>
  <si>
    <t>ВПК «Наследие»</t>
  </si>
  <si>
    <t>Ткаченко Ольга Владимировна, учитель физической культуры</t>
  </si>
  <si>
    <t>8920-701-38-96</t>
  </si>
  <si>
    <t>olga.tkachenko_1975@mail.ru</t>
  </si>
  <si>
    <t>shigrovsk216@mail.ru</t>
  </si>
  <si>
    <t>https://sh-nikolskaya-dlinnaya-r38.gosweb.gosuslugi.ru/</t>
  </si>
  <si>
    <t>Юнармейский отряд имени Н.И. Кононенкова</t>
  </si>
  <si>
    <t>Авдеев Сергей Владимирович, учитель</t>
  </si>
  <si>
    <t>8-920-714-22-24</t>
  </si>
  <si>
    <t>shigrovsk2023@yandex</t>
  </si>
  <si>
    <t>Юнармейский отряд им. Н. Анпилогова</t>
  </si>
  <si>
    <t>https://vk.com/club178485078</t>
  </si>
  <si>
    <t>Юнармейский отряд имени Петра Ситникова</t>
  </si>
  <si>
    <t>https://vk.com/club173062893</t>
  </si>
  <si>
    <t>Юнармейский отряд имени Романа Кубикова</t>
  </si>
  <si>
    <t>Игнатов Сергей Валерьевич, инструктор</t>
  </si>
  <si>
    <t>shigrovsk74@yandex.ru</t>
  </si>
  <si>
    <t>Юнармейский отряд имени Полного Кавалера орденов Славы и ордена Красной звезды Степанова Григория Александровича</t>
  </si>
  <si>
    <t>Юнармейский отряд имени героя Советского Союза Титова Ивана Антоновича</t>
  </si>
  <si>
    <t>Романцова Зоя Николаевна, преподаватель-организатор ОБЖ</t>
  </si>
  <si>
    <t>8-999-745-87-74</t>
  </si>
  <si>
    <t>zoya.romantsova.77@mail.ru</t>
  </si>
  <si>
    <t>https://vk.com/public207034850</t>
  </si>
  <si>
    <t>Поисковый отряд «Сокол»</t>
  </si>
  <si>
    <t>Школьный спортивный клуб «Вымпел»</t>
  </si>
  <si>
    <t>Нефедов Александр Леонидович, учитель физической культуры</t>
  </si>
  <si>
    <t>8-951-311-24-71</t>
  </si>
  <si>
    <t>Школьный спортивный клуб «Юность»</t>
  </si>
  <si>
    <t>Булатников Максим Валерьевич, учитель физической культуры</t>
  </si>
  <si>
    <t>Косоржанская СОШ</t>
  </si>
  <si>
    <t>Чичерин Юрий Николаевич</t>
  </si>
  <si>
    <t>Нет данных</t>
  </si>
  <si>
    <t>Куликов Алексей Николаевич</t>
  </si>
  <si>
    <t>Кутузов Иван Владимирович</t>
  </si>
  <si>
    <t>Васильев Алексей Николаевич</t>
  </si>
  <si>
    <t>Гордеев Георгий Викторович</t>
  </si>
  <si>
    <t>Бухтияров Максим Сергеевич</t>
  </si>
  <si>
    <t>Логачев Сергей Иванович</t>
  </si>
  <si>
    <t>Терехов Сергей Иванович</t>
  </si>
  <si>
    <t>Касиновская СОШ</t>
  </si>
  <si>
    <t xml:space="preserve">Кутузов Евгений Николаевич </t>
  </si>
  <si>
    <t xml:space="preserve">Михин Дмитрий Сергеевич  </t>
  </si>
  <si>
    <t xml:space="preserve">Юдин Юрий Александрович </t>
  </si>
  <si>
    <t>Теребужская СОШ</t>
  </si>
  <si>
    <t xml:space="preserve">Ашихмин Сергей Сергеевич </t>
  </si>
  <si>
    <t xml:space="preserve">Жердев Александр Валерьевич </t>
  </si>
  <si>
    <t>Рекунов Иван Иванович</t>
  </si>
  <si>
    <t xml:space="preserve">Летюка Александр Сергеевич </t>
  </si>
  <si>
    <t xml:space="preserve">Медведев Иван Васильевич </t>
  </si>
  <si>
    <t xml:space="preserve">Медведев Павел Владимирович </t>
  </si>
  <si>
    <t xml:space="preserve">Черепанов Андрей Олегович </t>
  </si>
  <si>
    <t xml:space="preserve">Шаламов Артём Александрович </t>
  </si>
  <si>
    <t>Солнцевская  Районная Общественная Организация  Курской  Областной Общественной Организации Всероссийской Общественной Организации Ветеранов (Пенсионеров) Войны, Труда, Вооруженных Сил и Правоохранительных Органов</t>
  </si>
  <si>
    <t>Председатель Мачехин Юрий Анатольевич</t>
  </si>
  <si>
    <t>306120, Курская область, Солнцевский район, рабочий поселок Солнцево, улица Ленина, 48.</t>
  </si>
  <si>
    <t>8-951-317-74-63                     8-960-686-66-66</t>
  </si>
  <si>
    <t>Председатель Гринева Надежда Васильевна</t>
  </si>
  <si>
    <t>Учитель Никандрова Дарья Сергеевна</t>
  </si>
  <si>
    <t>МКОУ «Косоржанская средняя общеобразовательная школа имени Героя Советского Союза Н.И.Кононенкова» Щигровского района Курской области   Курская обл., Щигровский р-н, с. Косоржа, ул. Центральная, д. 29</t>
  </si>
  <si>
    <t>МКОУ «Охочевская средняя общеобразовательная школа» Щигровского района Курской области Курская обл., Щигровский р-н, д. 1-я Семёновка, ул. Школьная, д. 6</t>
  </si>
  <si>
    <t xml:space="preserve">муниципальное бюджетное общеобразовательное учреждение «Средняя общеобразовательная школа с углубленным изучением отдельных предметов № 32 им. прп. Серафима Саровского», 305000, город Курск, улица Володарского, 44 а </t>
  </si>
  <si>
    <t>МКОУ «Брусовская СОШ» Поныровского района Курской областиАдрес:Курская область, Поныровский район, село Брусовое, ул. Заречная</t>
  </si>
  <si>
    <t>МКОУ “СОШ №1 п.Пристень» 306200 Курской обл. п. Пристень, ул. Почтовая, 56</t>
  </si>
  <si>
    <t>Юнармейский отряд имени В.П.Бочарова</t>
  </si>
  <si>
    <t>МКОУ «СОШ №2 пос. Пристень»306200Курская область, пос. Пристень, ул. Советская, д.49</t>
  </si>
  <si>
    <t>МКОУ «Кировская СОШ»  306211, Курская область, Пристенский район,  п. Кировский, ул.Ломоносова, д. 16</t>
  </si>
  <si>
    <t>МКОУ «Ржавская СОШ» 306210 Курская область Пристенский район п. Кировский ул. Школьная 17</t>
  </si>
  <si>
    <t>https://pri-rjav.gosuslugi.ru/    https://pri-rjav.gosuslugi.ru/roditelyam-i-uchenikam/poleznaya-informatsiya/yunarmiya/</t>
  </si>
  <si>
    <t>МКОУ «Бобрышевская СОШ» 306220, Курская область, Пристенский район, село Бобрышево, улица Плант, дом 28-а.</t>
  </si>
  <si>
    <t>Юнармейский отряд имени полного кавалера ордена Славы  Н.Г. Губина</t>
  </si>
  <si>
    <t>МКОУ «Сазановская СОШ» 306226, Курская область, Пристенский район, село Сазановка, ул. Школьная, д.6</t>
  </si>
  <si>
    <t>МКОУ “Среднеольшанская СОШ» 306213 Курская область, Пристенский район, село Средняя Ольшанка, улица Школьная д.51</t>
  </si>
  <si>
    <t>Катунин Владимир Северович Преподаватель-организатор ОБЗР</t>
  </si>
  <si>
    <t>МКОУ «Пристенская СОШ»  306204, Курская область, Пристенский район, село Пристенное, улица Школьная, д.1</t>
  </si>
  <si>
    <t>Смотров Валерий Николаевич, учитель физической культуры,</t>
  </si>
  <si>
    <t>МКОУ «Черновецкая СОШ», 306228, Курская область, Пристенскийм.р-н., Черновецкий сельсовет с.п., с. Черновец, улица Центральная, стр. 9.</t>
  </si>
  <si>
    <t xml:space="preserve">МКОУ «Верхне-Ольшанская ООШ», 306214, Курская область, Пристенский район, с.Верхняя Ольшанка, ул.Школьная, д.40 </t>
  </si>
  <si>
    <t>МКОУ  «Котовская ООШ»  306221, Курская область, Пристенский район, село Котово, ул. Центральная, д.1</t>
  </si>
  <si>
    <t>МКОУ «Луговская ООШ» 306200, Курская область, Пристенский район, х. Луг, ул. Школьная, д.1</t>
  </si>
  <si>
    <t>Муниципальное казенное общеобразовательное учреждение «Добро-Колодезская средняя общеобразовательная школа имени полного кавалера ордена Славы Рассохина Дмитрия Федоровича» Солнцевского района Курской области, Курская область, Солнцевский район, село Доброе, ул.Победы, д.22</t>
  </si>
  <si>
    <t>Муниципальное казенное общеобразовательное учреждение «Солнцевская средняя общеобразовательная школа имени  Героя Советского Союза Королькова Ивана Ивановича» Солнцевского района Курской области  306120, Курская область, Солнцевский район, п. Солнцево, ул. Первомайская, д.31б</t>
  </si>
  <si>
    <t>Чермошнянский филиал МКОУ "Солнцевская СОШ им. Героя Советского Союза Королькова И.И." Солнцевского района Курской области</t>
  </si>
  <si>
    <t>https://vk.com/club229367744  https://vk.com/club229367744 https://sol-sub.gosuslugi.ru/glavnoe/yunarmiya/</t>
  </si>
  <si>
    <t>МКОУ «Фатежская средняя общеобразовательная школа №1» Г Фатеж, ул. Красная, д 26</t>
  </si>
  <si>
    <t>Анпилогова Анастасия Евгеньевна  Старшая вожатая</t>
  </si>
  <si>
    <t>(индекс) 307116 Курская обл. Фатежский район; с. Большое Жирово. Д.133</t>
  </si>
  <si>
    <t>Муниципальное казенное общеобразовательное учреждение «Верхнелюбажская средняя общеобразовательная школа» Фатежского района Курской области 307120 Курская область, Фатежский район, село Верхний Любаж, улица Школьная дом 24</t>
  </si>
  <si>
    <t xml:space="preserve">https://sh-verxnelyubazhskaya-r38.gosweb.gosuslugi.ru/  https://vk.com/shkolaverhlubazh </t>
  </si>
  <si>
    <t>преподаватель-организатор ОБЗР Рышков Владимир Петрович</t>
  </si>
  <si>
    <t>https://sh-pokrovka.gosuslugi.ru/ https://vk.com/club193726671</t>
  </si>
  <si>
    <t>https://sh-stakanovskaya-r38.gosweb.gosuslugi.ru https://vk.com/club217249041</t>
  </si>
  <si>
    <t>Учитель истории Сорокин Сергей Дмитриевич</t>
  </si>
  <si>
    <t>https://cher-sosh.gosuslugi.ru  https://vk.com/public198663056</t>
  </si>
  <si>
    <t>Преподаватель-организатор ОБЗР,  Сысоев Сергей Николаевич</t>
  </si>
  <si>
    <t>Преподаватель-организатор ОБЗР Соловьев Евгений Александрович</t>
  </si>
  <si>
    <t xml:space="preserve"> Черемисиновская Районная Общественная Организация Курской Областной Общественной Организации Всероссийской Общественной Организации Ветеранов (Пенсионеров) Войны, Труда, Вооруженных Сил и Правоохранительных Органов ИНН 4627002290 - Филиал государственного фонда поддержки участников СВО «Защитники Отечества»  по Черемисиновскому району</t>
  </si>
  <si>
    <t>МКОУ «Михайловская средняя общеобразовательная школа имени Героя Советского Союза В.Ф.Нестерова» Черемисиновского района Курской области Курская область, Черемисиновский район, село Михайловка</t>
  </si>
  <si>
    <t xml:space="preserve">https://vk.com/club20808576  http://cher-mih.gosuslugi.ru  </t>
  </si>
  <si>
    <t>Муниципальное казенное общеобразовательное учреждение «Русановская средняя общеобразовательная школа имени Виктора Степановича Шатохина» Черемисиновского района Курской области  Курская область Черемисиновский район с.Русаново  д. 16</t>
  </si>
  <si>
    <t>https://sh-rusanovskaya-r38.gosweb.gosuslugi.ru https://vk.com/public177686950</t>
  </si>
  <si>
    <t xml:space="preserve"> 23.05. 2017</t>
  </si>
  <si>
    <t xml:space="preserve">МКОУ «Косоржанская средняя общеобразовательная школа имени Героя Советского Союза Н.И.Кононенкова» Щигровского района Курской области Курская обл., Щигровский р-н,с. Косоржа, ул. Центральная, д. 29  </t>
  </si>
  <si>
    <t>МКОУ «Пригородненская СОШ» Курская обл., Щигровский р-н, сл. Пригородняя, ул. Гагарина, д.6</t>
  </si>
  <si>
    <t>МКОУ «Знаменская средняя общеобразовательная школа» Щигровского района   Курской области Курская обл., Щигровский р-н, д. Пожидаевка, ул. Школьная, д. 2а</t>
  </si>
  <si>
    <t>МКОУ «Охочевская средняя общеобразовательная школа» Щигровского района Курской области Курская обл., Щигровский р-н, д. 1-я Семёновка, ул. Школьная, д. 8</t>
  </si>
  <si>
    <t>МКОУ "Никольская средняя общеобразовательная школа" Щигровского района Курской области Курская обл., Щигровский р-н, д. Длинная, ул. Школьная, д. 4</t>
  </si>
  <si>
    <t>МКОУ «Защитенская средняя общеобразовательная школа Щигровского района Курской области» Курская обл., Щигровский р-н., с. Защитное, ул. Школьная, д. 9</t>
  </si>
  <si>
    <t>МКОУ "Краснополянская СОШ имени дважды Героя Советского Союза генерал-полковника А.И.Родимцева" Черемисиновский район Краснополянский сельсовет д. Хмелевская улица Школьная дом 60</t>
  </si>
  <si>
    <t>Преподаватель-организатор Чакалов Мурат Алайдинович</t>
  </si>
  <si>
    <t>https://cher-krasp.gosuslugi.ru https://vk.com/club207665407</t>
  </si>
  <si>
    <t>Юнармейский отряд  имени участника  Великой Отечественной войны, героя Социалистического Труда П.Г.Антипова</t>
  </si>
  <si>
    <t>01.09.2022 01.09.2021</t>
  </si>
  <si>
    <t>1. 89038715538  2. 89513237681</t>
  </si>
  <si>
    <t>Педагог дополнительного образования Сухов Юрий Николаевич</t>
  </si>
  <si>
    <t>Башарин  Руслан Витальевич</t>
  </si>
  <si>
    <t xml:space="preserve">Благотворительный фонд помощи детям «От сердца к сердцу», ИНН 4632133362 </t>
  </si>
  <si>
    <t>МКОУ «Пригородненская СОШ» Щигровского района Курской области Курская обл., Щигровский р-н, сл. Пригородняя, ул. Гагарина, д.6</t>
  </si>
  <si>
    <t>преподаватель организатор ОБЗР Карпачев Владимир Иванович</t>
  </si>
  <si>
    <t>МКОУ “СОШ 1 п.Пристень» Пристенского района Курской обл. П. Пристень, ул. Почтовая, 56</t>
  </si>
  <si>
    <t>МКОУ «СОШ №2 пос. Пристень» 306200Курская область, пос. Пристень, ул. Советская, д.49</t>
  </si>
  <si>
    <t xml:space="preserve">e-mail:mou_fsosh_1@mail.ru   </t>
  </si>
  <si>
    <t>Муниципальное казенное общеобразовательное учреждение «Фатежская средняя общеобразовательная школа №1» Фатежского района Курской области</t>
  </si>
  <si>
    <t xml:space="preserve">Педагог дополнительного образования Сухов Юрий Николаевич </t>
  </si>
  <si>
    <t>МКОУ  «Знаменская средняя общеобразовательная школа» Щигровского района Курской области Курская обл., Щигровский р-н, д. Пожидаевка, ул. Школьная, д. 2а</t>
  </si>
  <si>
    <t>МКОУ «Косоржанская средняя общеобразовательная школа имени Героя Советского Союза Н.И.Кононенкова»  Щигровского района  Курской области Курская обл., Щигровский р-н, с. Косоржа, ул. Центральная, д. 29</t>
  </si>
  <si>
    <t xml:space="preserve">Юнармейский отряд МКОУ «Зуевская ООШ имени Героя Советского Союза Марицкого Н. В.» Солнцевского района Курской области </t>
  </si>
  <si>
    <t>Учитель физической культуры Гридасов Николай Александрович</t>
  </si>
  <si>
    <t xml:space="preserve">МКОУ «Косоржанская средняя общеобразовательная школа имени Героя Советского Союза Н.И.Кононенкова» Щигровского района Курской области Курская обл., Щигровский р-н, с. Косоржа, ул. Центральная, д. 29  </t>
  </si>
  <si>
    <t>МКОУ «Охочевская средняя общеобразовательная школа» Щигровского района Курской области Курская обл.,  Щигровский р-н, д. 1-я Семёновка, ул. Школьная, д. 8</t>
  </si>
  <si>
    <t>oboyan- 322school@yandex.ru</t>
  </si>
  <si>
    <t xml:space="preserve">studenok-school@mail.ru  </t>
  </si>
  <si>
    <t>Выпускники участники СВО</t>
  </si>
  <si>
    <t>Совет ветеранов Беловского района</t>
  </si>
  <si>
    <t>Председатель совета ветеранов Беловского района, Сорокина Ксения Владимировна</t>
  </si>
  <si>
    <t>8-905-027-57-48</t>
  </si>
  <si>
    <t>Belovskyzsn &lt;belovskyzsn@yandex.ru&gt;</t>
  </si>
  <si>
    <t>1987 г.</t>
  </si>
  <si>
    <t>rostov_butko@mail.ru</t>
  </si>
  <si>
    <t xml:space="preserve">Кореневский район </t>
  </si>
  <si>
    <t xml:space="preserve">Кореневская общественная организация ветеранов (пенсионеров, войны, труда, вооруженных сил и праоохранительных органов) </t>
  </si>
  <si>
    <t>Редченко Нина Васильевна - Председатель совета</t>
  </si>
  <si>
    <t>Горшеченский районный Совет ветеранов, (пенсионеров) войны, труда, Вооруженных Сил и правоохранительных органов Российской Федерации</t>
  </si>
  <si>
    <t>Председатель совета Миронова Татьяна Евгеньевна</t>
  </si>
  <si>
    <t>Горшеченское хуторское казачье общество «Защита Отечества»</t>
  </si>
  <si>
    <t>2014 г.</t>
  </si>
  <si>
    <t>Атаман Рындин Иван Павлович</t>
  </si>
  <si>
    <t>rdtgor@yandex.ru</t>
  </si>
  <si>
    <t>306800, Курскаяя область, Горшеченский район, п. Горшечное, ул. Кирова, 2</t>
  </si>
  <si>
    <t>ВПК «Русичи»</t>
  </si>
  <si>
    <t>Касатых Артем Петрович</t>
  </si>
  <si>
    <t>Бахмутов Артем Александрович</t>
  </si>
  <si>
    <t>Курская область Горшеченский район</t>
  </si>
  <si>
    <t>Хохлов Никита Олегович</t>
  </si>
  <si>
    <t>Тиняков Вадим Васильевич</t>
  </si>
  <si>
    <t>Гранкин Иван Алексеевич</t>
  </si>
  <si>
    <t>ВПК «Пересвет»</t>
  </si>
  <si>
    <t>ВПК «Патриот»</t>
  </si>
  <si>
    <t>Курская область, Горшеченский район</t>
  </si>
  <si>
    <t>Аникин Александр Дмитриевич</t>
  </si>
  <si>
    <t>Секирин Евгений Николаевич</t>
  </si>
  <si>
    <t>Колотило Иван Сергеевич</t>
  </si>
  <si>
    <t>Колотило Дмитрий Сергеевич</t>
  </si>
  <si>
    <t>Постников Сергей Николаевич</t>
  </si>
  <si>
    <t>Труфанов Сергей Николаевич</t>
  </si>
  <si>
    <t>Постников Евгений Сергеевич</t>
  </si>
  <si>
    <t>«Орден Мужества-посмертно»</t>
  </si>
  <si>
    <t>медаль «За укрепление боевого содружества».</t>
  </si>
  <si>
    <t>Юнармейский отряд им.Н.Буланцева</t>
  </si>
  <si>
    <t>Преподаватель-организатор ОБЖ Алехин Сергей Алексеевич</t>
  </si>
  <si>
    <t>8-951-336-27-97</t>
  </si>
  <si>
    <t>alehinsergo@yandex.ru</t>
  </si>
  <si>
    <t>melovoe306@yandex.ru</t>
  </si>
  <si>
    <t>В контакте</t>
  </si>
  <si>
    <t>Юнармейский отряд имени героя Советского союза З.М. Туснолобовой-Марченко</t>
  </si>
  <si>
    <t>gorsh1@mail.ru</t>
  </si>
  <si>
    <t>МКОУ «Горшеченская СОШ им. Н.И. Жиронкина» п. Горшечное, пер. Школьный, 1</t>
  </si>
  <si>
    <t>Юнармейский отряд им. А. Бурцева</t>
  </si>
  <si>
    <t>Учитель физической культуры Маклакова Любовь Владимировна</t>
  </si>
  <si>
    <t>gorshechen613@mail.ru</t>
  </si>
  <si>
    <t>КОУ «Горшеченская СОШ им. Н.И. Жиронкина» корпус 2 п. Горшечное, ул. Центральная, 5-</t>
  </si>
  <si>
    <t xml:space="preserve">  Юнармейский отряд Полного кавалера ордена Славы Булгакова Ивана Тихоновича</t>
  </si>
  <si>
    <t>09.05.</t>
  </si>
  <si>
    <t>gorchechen426@mail.ru</t>
  </si>
  <si>
    <t>МКОУ «Ясеновская СОШ»</t>
  </si>
  <si>
    <t>ВПК «Тропа»</t>
  </si>
  <si>
    <t>01.01 2011</t>
  </si>
  <si>
    <t>8 951 320 85 21</t>
  </si>
  <si>
    <t>udobnoe263@mail.ru</t>
  </si>
  <si>
    <t>ВПК «Гвардия»</t>
  </si>
  <si>
    <t>8-906-600-62-95</t>
  </si>
  <si>
    <t>Proview07@Rambler.ru</t>
  </si>
  <si>
    <t>gorshechen634@mail.ru</t>
  </si>
  <si>
    <t>https://sh-baranovskaya-r38.gosweb.gosuslugi.ru/roditelyam-i-uchenikam/voenno-patrioticheskoe-vospitanie/vpk-gvardiya/</t>
  </si>
  <si>
    <t>МКОУ «Барановская СОШ» с. Бараново, ул. Лихачева, 42</t>
  </si>
  <si>
    <t xml:space="preserve">     Курская область</t>
  </si>
  <si>
    <t>ВПК «Альтаир»</t>
  </si>
  <si>
    <t>преподаватель-организатор ОБЖ Алехин Сергей Алексеевич</t>
  </si>
  <si>
    <t>МКОУ «Мелавскаяя СОШ» с. Новомеловое, ул. Центральная, д.61</t>
  </si>
  <si>
    <t>2011 г</t>
  </si>
  <si>
    <t>lyubayakimowa61@gmail.com</t>
  </si>
  <si>
    <t>n.volobueva2010@yandex.ru</t>
  </si>
  <si>
    <t>ВПК "Факел"</t>
  </si>
  <si>
    <t>2011 год</t>
  </si>
  <si>
    <t>Кузьминов Игорь Иванович - преподаватель-организатор ОБЗР</t>
  </si>
  <si>
    <t>8(47133)3-04-72</t>
  </si>
  <si>
    <t xml:space="preserve"> cuzminow.igor2016@yandex.ru</t>
  </si>
  <si>
    <t xml:space="preserve"> gorshechen622@mail.ru</t>
  </si>
  <si>
    <t>ВПК «Виктория»</t>
  </si>
  <si>
    <t>yuriy.lysov.56@mail.ru</t>
  </si>
  <si>
    <t>tanya.kulikova.1963@mail.ru</t>
  </si>
  <si>
    <t>https://soldatskaya46.gosuslugi.ru/</t>
  </si>
  <si>
    <t>МКОУ «Солдатская СОШ» с. Солдатское, ул. Строительная, 1-а</t>
  </si>
  <si>
    <t>Учитель истории, Васищев Александр Андреевич</t>
  </si>
  <si>
    <t>sanvasischevs@mail.ru</t>
  </si>
  <si>
    <t xml:space="preserve"> gorshechen620@mail.ru</t>
  </si>
  <si>
    <t>https://gor-sosnov46.gosuslugi.ru/</t>
  </si>
  <si>
    <t>04.01 2011 г.</t>
  </si>
  <si>
    <t>Ишкова Ксения Сергеевна- учитель физической культуры</t>
  </si>
  <si>
    <t>ksenya.ishkova.0712@mail.ru</t>
  </si>
  <si>
    <t>qorshechen616@mail.ru</t>
  </si>
  <si>
    <t>ВПК имени Героя Советского Союза Н.С.Доровского</t>
  </si>
  <si>
    <t>2010 г.</t>
  </si>
  <si>
    <t>vovkaovcharov@inbox.ru</t>
  </si>
  <si>
    <t>https://vk.com/public210627547</t>
  </si>
  <si>
    <t>МКОУ «Горшеченская СРШ им. Н.И. Жиронкина» п. Горшечное, пер. Школьный, 1</t>
  </si>
  <si>
    <t>ВПК «Русь»</t>
  </si>
  <si>
    <t>преподаватель-организатор ОБЖ Пьяных Александр Евгеньевич</t>
  </si>
  <si>
    <t>pyanyh.al@yandex.ru</t>
  </si>
  <si>
    <t>МКОУ «Горшеченская СРШ им. Н.И. Жиронкина» корпус 2 .п. Горшечное, ул. Центральная, 5</t>
  </si>
  <si>
    <t>ВПК Имени Героя Российской Федерации Виктора Иосифовича Третьякевича</t>
  </si>
  <si>
    <t>02.09.2010 г.</t>
  </si>
  <si>
    <t>proskyrin76@mail.ru</t>
  </si>
  <si>
    <t>gorshechen@mail.ru</t>
  </si>
  <si>
    <t>МКОУ «Мелавская СОШ», с. Новомеловое, ул. Центральная, д.61</t>
  </si>
  <si>
    <t>преподаватель-организатор ОБЗР Насонов Владимир Петрович</t>
  </si>
  <si>
    <t>МКОУ «Ясеновская СОШ» с. Ясенки, ул. В. Третьякевича, 130</t>
  </si>
  <si>
    <t>преподаватель-организатор ОБЗР Проскурина Ольга Михайловна</t>
  </si>
  <si>
    <t xml:space="preserve">https://vk.c
om/club19
9975433
</t>
  </si>
  <si>
    <t>https://vk.com/club227301884 https://kursk-sosh27.gosuslugi.ru/</t>
  </si>
  <si>
    <t>Удобенский филиал МКОУ «Горшеченская СОШ имени Н.И. Жиронкина» с. Удобное, ул. Новая, 6</t>
  </si>
  <si>
    <t>преподаватель-организатор ОБЗР Курилин Сергей Васильевич</t>
  </si>
  <si>
    <t>преподаватель-организатор ОБЗР Павлов Евгений Александрович</t>
  </si>
  <si>
    <t>преподаватель-организатор Якимова Любовь Васильевна</t>
  </si>
  <si>
    <t>МКОУ «Быковская СОШ» с. Быково, ул. Школьная, 32</t>
  </si>
  <si>
    <t>МКОУ «Среднеапоченская СОШ» с. С.Апочки, ул. Раздольная, 6А</t>
  </si>
  <si>
    <t>преподаватель-организатор ОБЗР Лысов Юрий Федорович</t>
  </si>
  <si>
    <t>МКОУ "Сосновская СОШ» с. Сосновка, пер Школьный, 16</t>
  </si>
  <si>
    <t>МКОУ «Болотская СОШ» с. Болото, ул. Раздольная, 1</t>
  </si>
  <si>
    <t>Роговской филиал МКОУ «Горшеченская СОШ им.Н.И.Жиронкина», с. Старое Роговое, ул. Центральная, д.100а</t>
  </si>
  <si>
    <t>преподаватель-организатор ОБЗР Овчаров Владимир Васильевич</t>
  </si>
  <si>
    <t>преподаватель-организатор Проскурина Ольга Михайловна</t>
  </si>
  <si>
    <t>BIIK «Родник» Льговского района</t>
  </si>
  <si>
    <t>Льговский р-н</t>
  </si>
  <si>
    <t>Сиволина Лидия Александровна директор MБOУ «Банюданская СОШ» Льговского района</t>
  </si>
  <si>
    <t>banishischool@yande.ru</t>
  </si>
  <si>
    <t>banishischOOI@ yandex.ru</t>
  </si>
  <si>
    <t>МБОУ "Баивданская СОШ” Льговского района Курской области. Лъговский район с. Батвди</t>
  </si>
  <si>
    <t xml:space="preserve">Рыльский район </t>
  </si>
  <si>
    <t>Рыльское местное отделение Курского регионального отделения  общероссийской общественной  организации "Российский Союз Ветеранов Афганистана"</t>
  </si>
  <si>
    <t>председатель Сараев Николай Викторович</t>
  </si>
  <si>
    <t>8-906-689-48-58</t>
  </si>
  <si>
    <t>nsaraev57@gmail.com&gt;</t>
  </si>
  <si>
    <t>Рыльское местное отделение КООО ООО "РСВА", г.Рыльск, ул.Дзержинского, д.11, каб.33</t>
  </si>
  <si>
    <t>КРО ООМПО ООО "РСВА" "Наследие" ИНН 4632253363</t>
  </si>
  <si>
    <t>Рыльский район</t>
  </si>
  <si>
    <t>ОБЩЕСТВЕННАЯ ОРГАНИЗАЦИЯ РЫЛЬСКИЙ РАЙОННЫЙ СОВЕТ ВЕТЕРАНОВ (ПЕНСИОНЕРОВ) ВОЙНЫ, ТРУДА, ВООРУЖЕННЫХ СИЛ И ПРАВООХРАНИТЕЛЬНЫХ ОРГАНОВ КУРСКОЙ ОБЛАСТНОЙ ОРГАНИЗАЦИИ ВСЕРОССИЙСКОЙ ОРГАНИЗАЦИИ ВЕТЕРАНОВ (ПЕНСИОНЕРОВ) ВОЙНЫ, ТРУДА, ВООРУЖЕННЫХ СИЛ И ПРАВООХРАНИТЕЛЬНЫХ ОРГАНОВ</t>
  </si>
  <si>
    <t>председатель Серых Татьяна Егоровна</t>
  </si>
  <si>
    <t>8(47152) 2-19-98</t>
  </si>
  <si>
    <t>Администрация Рыльского района Курской области, Курская обл. г.Рыльск, ул.Карла Либкнехта, д.21</t>
  </si>
  <si>
    <t>Суджанский р-он</t>
  </si>
  <si>
    <t>Суджанская районная общест венная организация ветеранов(пенсионеров) войны и труда Вооруженных сил и правоохранительных органов</t>
  </si>
  <si>
    <t>1996г.</t>
  </si>
  <si>
    <t>Щурова Валентина Ивановна</t>
  </si>
  <si>
    <t>8471432-15-77</t>
  </si>
  <si>
    <t>patriot@rospatriotcentr.ru</t>
  </si>
  <si>
    <t>Суджанское отделение общероссийской организации «Российский союз ветеранов Афганистана»</t>
  </si>
  <si>
    <t>1984г.</t>
  </si>
  <si>
    <t>Логунов Игорь Михайлович</t>
  </si>
  <si>
    <t>847143 2-21-00</t>
  </si>
  <si>
    <t>https://ok.ru/velikayade</t>
  </si>
  <si>
    <t>Кореневский район</t>
  </si>
  <si>
    <t>Военно- спортивный  клуб "Олимпиец"</t>
  </si>
  <si>
    <t>Ходосов Евгений Анатольевич</t>
  </si>
  <si>
    <t>hodosov.e@yandex.ru</t>
  </si>
  <si>
    <t>korenevsk796@mail.ru</t>
  </si>
  <si>
    <t xml:space="preserve">Официальный сайт: Вкотакте: </t>
  </si>
  <si>
    <t>МКОУ"Толпинская СОШ" Курская область Кореневский район село Толпино дом 2</t>
  </si>
  <si>
    <t>Спортивно-патриотический клуб "Патриот"</t>
  </si>
  <si>
    <t xml:space="preserve">30 марта 2017 </t>
  </si>
  <si>
    <t>Старший вожатый, Каменева Татьянаа Сергеевна</t>
  </si>
  <si>
    <t>kameneva.tatyana.75@mail.ru</t>
  </si>
  <si>
    <t>https://vk.com/wall-154182199</t>
  </si>
  <si>
    <t>МКОУ "Верхне-Грунская СОШ" 307415 Курская область Кореневский район с.Верхняя Груня д.167</t>
  </si>
  <si>
    <t>Военно - спортивный клуб "Атлет"</t>
  </si>
  <si>
    <t>Комардин В.П.</t>
  </si>
  <si>
    <t>vladimir.komardin@mail.ru</t>
  </si>
  <si>
    <t>307425 Курская область Кореневский район П. Каучук ул.Школьная д.8</t>
  </si>
  <si>
    <t>Кореневский  район</t>
  </si>
  <si>
    <t>спортивный клуб "Олимп"</t>
  </si>
  <si>
    <t>Нескоромных Оксана  Николавена</t>
  </si>
  <si>
    <t>korenevsk786@mail.ru</t>
  </si>
  <si>
    <t>ВКонтактеКореневская СОШ № 1 им.В.Крохина" РДШ</t>
  </si>
  <si>
    <t>МКОУ "Кореневская  средняяобщеобразовательная  школа  №1  им.В.Крохина"</t>
  </si>
  <si>
    <t>Курчатовский район</t>
  </si>
  <si>
    <t>ВВПОД «ЮНАРМИЯ»</t>
  </si>
  <si>
    <t>ПЕДАГОГ-ОРГАНИЗАТОР   Приходченко Елена Сергеевна</t>
  </si>
  <si>
    <t>el.prixod@yandex.ru</t>
  </si>
  <si>
    <t>МКОУ "Иванинская СОШ"</t>
  </si>
  <si>
    <t>Рыльский район Курской области</t>
  </si>
  <si>
    <t>Военно-спортивный патриотический клуб «Барс»</t>
  </si>
  <si>
    <t>Бинюков Валерий Анатольевич</t>
  </si>
  <si>
    <t>8-920-728-47-77</t>
  </si>
  <si>
    <t>valeriibunykov@gmail.com</t>
  </si>
  <si>
    <t>https://vk.com/rb_fightclub</t>
  </si>
  <si>
    <t>ОБПОУ «Областной многопрофильный колледж имени Даниила Гранина», Курская область, г.Рыльск, ул.Ленина, д.81а;м МО МВД России «Рыльский», Курская область, г.Рыльск, ул.Ленина, д.56/</t>
  </si>
  <si>
    <t>КОКО ВКО "ЦКО" ИНН 4632132070) КРФСОО "Федерация рукопашного боя" (ИНН 4632115966) КРОО "Федерация бокса и кикбоксинга" (ИНН 46290095270)</t>
  </si>
  <si>
    <t>Советский район Курской области</t>
  </si>
  <si>
    <t>Военно-патриотический клуб "Дружина"</t>
  </si>
  <si>
    <t>рук: Полунин В.В. (руководитель клубного формирования МКУК "Советский ДНТ")</t>
  </si>
  <si>
    <t>2-22-07</t>
  </si>
  <si>
    <t>Советский район, п. Кшенский</t>
  </si>
  <si>
    <t>МКУК "Советский ДНТ"</t>
  </si>
  <si>
    <t>Военно-патриотический клуб "Русичи"</t>
  </si>
  <si>
    <t>рук: Колесов А.Д.(учитель технологии МКОУ "Михайлоанненская СОШ")</t>
  </si>
  <si>
    <t>Советский район, д. Михайлоанненка</t>
  </si>
  <si>
    <t>Михайлоанненский ЦСДК - филиал МКУК "Советский ДНТ"</t>
  </si>
  <si>
    <t>Суджанский район</t>
  </si>
  <si>
    <t>Военно-спортивный клуб «РУСИЧ»</t>
  </si>
  <si>
    <t>2016г.</t>
  </si>
  <si>
    <t>Егоров Антон Николаевич</t>
  </si>
  <si>
    <t>Замостянский ЦСДК</t>
  </si>
  <si>
    <t>Военно-спортивный клуб «Пересвет»</t>
  </si>
  <si>
    <t>Шамаев Сергей Александрович</t>
  </si>
  <si>
    <t>Заолешенский ЦСДК</t>
  </si>
  <si>
    <t>Военно-спортивный клуб "Патриот"</t>
  </si>
  <si>
    <t>01.09.2019г.</t>
  </si>
  <si>
    <t>Бабичева Елена Сергеевна, преподаватель-организатор ОБЖ</t>
  </si>
  <si>
    <t>Муниципальное казенное общеобразовательное учреждение "Махновская средняя общеобразовательная школа" Суджанского района Курской области</t>
  </si>
  <si>
    <t>Беловский район</t>
  </si>
  <si>
    <t>ЮВПК "Невский"</t>
  </si>
  <si>
    <t>18.09.2019г.</t>
  </si>
  <si>
    <t xml:space="preserve">Зозулин Александр Александрович </t>
  </si>
  <si>
    <t>alexandrzozulin@eandex.ru</t>
  </si>
  <si>
    <t xml:space="preserve">kommunar-shkola@rambler.ru </t>
  </si>
  <si>
    <t>Коммунаровская СОШ,Курская область, Беловский район, п.Коммунар ул.Дружбы д.2</t>
  </si>
  <si>
    <t xml:space="preserve">        Именни Героя Советского союза кавалера  4-х орденов Славы Илларионна Григорьевича Меркулова.                                                </t>
  </si>
  <si>
    <t xml:space="preserve">19.06.2017г. </t>
  </si>
  <si>
    <t xml:space="preserve">Ельникова  Наталья Александровна </t>
  </si>
  <si>
    <t>beloe-kursk@rambler.ru</t>
  </si>
  <si>
    <t>https://vk.com/club217085475</t>
  </si>
  <si>
    <t>Беловская СОШ, Курская обл, Беловский район, сл. Белая, ул. Советская, д.3</t>
  </si>
  <si>
    <t xml:space="preserve">Именни Героя Советского союза Михаила Васильевича Галкина </t>
  </si>
  <si>
    <t>Шевцов Дмитрий Геннадьевич</t>
  </si>
  <si>
    <t xml:space="preserve">https://vk.com/club217085475 </t>
  </si>
  <si>
    <t>Именни Героя Советского союза Алексея Петровича Марасьева</t>
  </si>
  <si>
    <t>13.06.2019г.</t>
  </si>
  <si>
    <t>Тарасенко Марина Николаевна</t>
  </si>
  <si>
    <t>girishkola@mail.ru</t>
  </si>
  <si>
    <t xml:space="preserve">https://vk.com/giryanskaya.shool
</t>
  </si>
  <si>
    <t>Гирьянская СОШ, Курская обл, Беловский район, д. Гирьи, ул.Зеленая, д.12</t>
  </si>
  <si>
    <t xml:space="preserve">Именни Героя Советского союза Владимира Евдокимовича Шинкаренко </t>
  </si>
  <si>
    <t>Гриценко Владимир Александрович</t>
  </si>
  <si>
    <t>kondratovka2015@yandex.ru</t>
  </si>
  <si>
    <t xml:space="preserve">
https://vk.com/club205667281</t>
  </si>
  <si>
    <t>Кондратовская СОШ, Курская обл. Беловский р-он, с. Кондратовка, д.4/1</t>
  </si>
  <si>
    <t>Именни Героя Советского союза Антона Николаевича Дураченко</t>
  </si>
  <si>
    <t>09.05.2021г.</t>
  </si>
  <si>
    <t>Романькова Юлия Николаевна</t>
  </si>
  <si>
    <t>peschanoe-shkolagukov@yandex.ru</t>
  </si>
  <si>
    <t xml:space="preserve">
https://vk.com/pesckool</t>
  </si>
  <si>
    <t>Песчанская СОШ, Курская обл, Беловский р-он, с. Песчаное, ул. Школьная, д.1</t>
  </si>
  <si>
    <t>Именни Героя Советского союза Григория Фёдоровича Литвищенко</t>
  </si>
  <si>
    <t xml:space="preserve">09.05.2021г. </t>
  </si>
  <si>
    <t xml:space="preserve">Агапов Николай Сергеевич </t>
  </si>
  <si>
    <t>dom-tvorh@mail.ru</t>
  </si>
  <si>
    <t>https://vk.com/ynarmia46</t>
  </si>
  <si>
    <t>Беловский Дом творчества, Курская область Беловский р-он, сл. Белая, ул. Советская площадь, д.56.</t>
  </si>
  <si>
    <t xml:space="preserve">Именни Героя Советского союза Сергея Михайловича </t>
  </si>
  <si>
    <t>Исютина Наталья Александровна</t>
  </si>
  <si>
    <t>ilekshkola@rambler.ru</t>
  </si>
  <si>
    <t>https://vk.com/ilekshkola</t>
  </si>
  <si>
    <t xml:space="preserve">Ильковская СОШ, Курская обл, Беловский р-он, с. Илек, ул. План, д.3. </t>
  </si>
  <si>
    <t>Юнармейский отряд «МИГ»(Васильевская СОШ)</t>
  </si>
  <si>
    <t>Козлова Татьяна Александровна, зам.директора по ВР</t>
  </si>
  <si>
    <t>8 471 56 3-68-18</t>
  </si>
  <si>
    <t>konyshovsk764@mail.ru</t>
  </si>
  <si>
    <t>www.kon-vas.ru</t>
  </si>
  <si>
    <t>МКОУ "Васильевская СОШ"</t>
  </si>
  <si>
    <t>отряд им. Сергея Костина</t>
  </si>
  <si>
    <t>26 февраля 2018г.</t>
  </si>
  <si>
    <t>Сальникова Елена Алексеевна, старший вожатый</t>
  </si>
  <si>
    <t>Salnikova150588@yandex.ru</t>
  </si>
  <si>
    <t>https://vk.com/club192570935</t>
  </si>
  <si>
    <t>МКОУ "Конышевская СОШ"п.Конышевка ул. Школьная 8 Г</t>
  </si>
  <si>
    <t>ВВПОД «Юнармия» «Патриот»</t>
  </si>
  <si>
    <t>Кукина Светлана Ивановназам.директора</t>
  </si>
  <si>
    <t>konyshovsk761@mail.ru</t>
  </si>
  <si>
    <t>kon-kash.ru</t>
  </si>
  <si>
    <t>vk.com/mp. Konkach13111335</t>
  </si>
  <si>
    <t>МКОУ "Кашарская СОШ"</t>
  </si>
  <si>
    <t>Юнармейский отряд «Патриот»</t>
  </si>
  <si>
    <t>Прокудина Татьяна Петровна, учитель</t>
  </si>
  <si>
    <t>konyshovsk763@mail.ru</t>
  </si>
  <si>
    <t>МКОУ "СтаробелицкаяСОШ"</t>
  </si>
  <si>
    <t>Юнармейский отряд «Патриот»Толкачевская СОШ</t>
  </si>
  <si>
    <t>Кривосилов Александр Владимирович, учитель</t>
  </si>
  <si>
    <t>8-950-879-57-12</t>
  </si>
  <si>
    <t>crivosiloff @yandex.ru</t>
  </si>
  <si>
    <t>МКОУ "Толкачевская ООШ"</t>
  </si>
  <si>
    <t>Юнармия "Патриот"</t>
  </si>
  <si>
    <t>Сумина Г.А., зам.директора по ВР</t>
  </si>
  <si>
    <t>МКУО "Глазовская СОШ"</t>
  </si>
  <si>
    <t>Юнармия "Горизонт"</t>
  </si>
  <si>
    <t>Сапыцкая Надежда Владимировна</t>
  </si>
  <si>
    <t>konyshovsk760@mail.ru</t>
  </si>
  <si>
    <t>http://kon-bel.ru/</t>
  </si>
  <si>
    <t>МКОУ "Беляевская СОШ"</t>
  </si>
  <si>
    <t>Теплова Галина Алексеевна</t>
  </si>
  <si>
    <t>konyshovsk768@mail.ru</t>
  </si>
  <si>
    <t>МКОУ "Жигаевская СОШ"</t>
  </si>
  <si>
    <t>Курская область Кореневский район</t>
  </si>
  <si>
    <t>Юнармейский отряд имени Героя Советского Союза Николая Павловича Паханова</t>
  </si>
  <si>
    <t>Татаренко Ангелина Сергеевна</t>
  </si>
  <si>
    <t>8(47147)3-27-24</t>
  </si>
  <si>
    <t>Korenevsk798@mail.ru</t>
  </si>
  <si>
    <t>http://sheptuxovka.ucoz.ru https://vk.com/club154254575</t>
  </si>
  <si>
    <t xml:space="preserve">МКОУ Шептуховская СОШ  307422 Курская обл., Кореневский р-он.,с. Шептуховка, ул.Молодежная, д.10
</t>
  </si>
  <si>
    <t>Юнармейский отряд имени Николая Ивановича Леонова</t>
  </si>
  <si>
    <t>Пилипенко Марина Матеосовна</t>
  </si>
  <si>
    <t>korenevsk788@mail.ru</t>
  </si>
  <si>
    <t>https://vk.com/public186967837</t>
  </si>
  <si>
    <t xml:space="preserve">МКОУ "Кремяновская СОШ"  307421, Курская область, Кореневский район, с.Кремяное, ул.Центральная 4
</t>
  </si>
  <si>
    <t>юнармейский отряд "Отряд 141-ой Краснознаменной стрелковой дивизии"</t>
  </si>
  <si>
    <t>Шмидт Виталий Владимирович</t>
  </si>
  <si>
    <t>korenevsk787@mail.ru</t>
  </si>
  <si>
    <t>http://korenevo2.ucoz.com/ Вкотакте: https://vk.com/public141394725         https://vk.com/public217087507</t>
  </si>
  <si>
    <t xml:space="preserve">МКОУ Кореневская СОШ №2 307411 Курская область, Кореневский район, с. Коренево, ул. Гигант, д.1Б
</t>
  </si>
  <si>
    <t>Юнармейский отряд имени Героя Советского Союза Василия Ивановича Крюкова</t>
  </si>
  <si>
    <t>Страшенко Вита Васильевна</t>
  </si>
  <si>
    <t>korenevsk797@mail.ru</t>
  </si>
  <si>
    <t>https://vk.com/club198285856</t>
  </si>
  <si>
    <t xml:space="preserve">МКОУ "Троицкая СОШ" 307440 Курская область Кореневского района село Троицкое, дом 68
</t>
  </si>
  <si>
    <t>Юнармейский отряд имени А.П. Маресьева</t>
  </si>
  <si>
    <t>Ротарь Дмитрий Алексеевич</t>
  </si>
  <si>
    <t>dmitrijrotar63@gmail.com</t>
  </si>
  <si>
    <t>http://obuhoosh.ucoz.ru/index/novosti_shkoly_2022_2023/0-156 Вкотакте: https://vk.com/public163769795</t>
  </si>
  <si>
    <t xml:space="preserve">МКОУ "Обуховская основная общеобразовательная школа" 307434, Курская область, Кореневский район, с.Обуховка д.59
</t>
  </si>
  <si>
    <t>«Юнармейский отряд им. Д.П.Боенко МКОУ «Комаровская средняя общеобразовательная школа»</t>
  </si>
  <si>
    <t>Рубан Ирина Павловна</t>
  </si>
  <si>
    <t>korenevsk785@mail.ru</t>
  </si>
  <si>
    <t xml:space="preserve">http://comarovka.ucoz.ru/ Вкотакте: Instagram: https://vk.com/club191051527 </t>
  </si>
  <si>
    <t xml:space="preserve">МКОУ "Комаровская средняя общеобразовательная школа" 307441, Курская область,Кореневский район,  с.Комаровка, д.100б
</t>
  </si>
  <si>
    <t>Юнармейский отряд имени Героя Советского Союза Дмитрия Степановича Кравцова Свидетельство №175</t>
  </si>
  <si>
    <t>Крикунова Анна Алексеевна</t>
  </si>
  <si>
    <t>redchenko.anna@mail.ru</t>
  </si>
  <si>
    <t>https://vk.com/id579198253</t>
  </si>
  <si>
    <t xml:space="preserve">МКОУ "Любимовская СОШ" Кореневского района Курской области 307420 Курская обл., Кореневский р-он., с.Любимовка, ул.Средняя д.84 
</t>
  </si>
  <si>
    <t>Юнармейский отряд Муниципального каззенного общеобразовательного учреждения Толпинская средняя общеобразовательная школа» Кореневского районаКурской области имени Героя Советского Союза Цыганова Н.Г.</t>
  </si>
  <si>
    <t>Иванилов Виталий Викторович</t>
  </si>
  <si>
    <t xml:space="preserve"> http://tolpinososh.ucoz.ru/</t>
  </si>
  <si>
    <t xml:space="preserve">МКОУ «Толпинская средняя общеобразовательная школа» Кореневского района Курской области 307442 Курская область, Кореневский район, с.Толпино д.2
</t>
  </si>
  <si>
    <t>Юнармейский отряд "Патриот имени А.Я.Артюхова"</t>
  </si>
  <si>
    <t>Каменева Татьяна Сергеевна</t>
  </si>
  <si>
    <t>https://vk.com/public154182199</t>
  </si>
  <si>
    <t>МКОУ "Верхне-Грунская СОШ" 307415 Курская область, Кореневский район, село Верхняя Груня, дом 167</t>
  </si>
  <si>
    <t>Юнармейский отряд имени Героя Советского Союза Николая Ивановича Винникова</t>
  </si>
  <si>
    <t>Тригуб Людмила Викторовна</t>
  </si>
  <si>
    <t>trigub1971@bk.ru</t>
  </si>
  <si>
    <t xml:space="preserve"> https://vk.com/id580742959</t>
  </si>
  <si>
    <t xml:space="preserve">МКОУ Викторовская средняя общеобразовательная школа 307433 Курская обл Кореневский район, д. Викторовка, д 1
</t>
  </si>
  <si>
    <t>Юнармейский отряд "Имени Героя Советского Союза А.П.Лосева"</t>
  </si>
  <si>
    <t>Родченко Александр Викторович</t>
  </si>
  <si>
    <t>fkspam@mail.ru</t>
  </si>
  <si>
    <t xml:space="preserve">МКОУ "Пушкарская средняя общеобразовательная школ" Кореневского района Курской области Курская область Кореневский район село Пушкарное д.299
</t>
  </si>
  <si>
    <t>Юнармейский отряд имени Героя Советского Союза Якова Николаевича Топоркова</t>
  </si>
  <si>
    <t>Конарева Ирина Валерьевна</t>
  </si>
  <si>
    <t>gogotov1975@mail.ru</t>
  </si>
  <si>
    <t xml:space="preserve">МКОУ «Благодатенская средняя общеобразовательная школа» 307414, Курская область, Кореневский район, с.Благодатное, д.17
</t>
  </si>
  <si>
    <t>Юнармейский отряд им. В.Крохина</t>
  </si>
  <si>
    <t>Недождых Татьяна Владимировна</t>
  </si>
  <si>
    <t>, 89585665449</t>
  </si>
  <si>
    <t>https://kor-1-school.ru/</t>
  </si>
  <si>
    <t xml:space="preserve">МКОУ "Кореневская средняя общеобразовательная школа №1 им. В.Крохина" Курская область, Кореневский район, пгт. Коренево, ул. Школьная , д.1
</t>
  </si>
  <si>
    <t>МБОУ «СОШ №23 имени Героя Советского Союза Ачкасова С.В.»</t>
  </si>
  <si>
    <t>Матыцин Сергей Леонидович, учитель физической культуры</t>
  </si>
  <si>
    <t>8-903-873-52-87</t>
  </si>
  <si>
    <t>МБОУ «Верхнемедведицкая СОШ»</t>
  </si>
  <si>
    <t>Шатровский Артем Александрович, учитель истории и обществознания</t>
  </si>
  <si>
    <t>8-920-700-20-32</t>
  </si>
  <si>
    <t>МБОУ «Гнездиловская средняя общеобразовательная школа»</t>
  </si>
  <si>
    <t xml:space="preserve">Котова ТатьянаИвановна, учитель истории и обществознания </t>
  </si>
  <si>
    <t>59-25-17;89081286216</t>
  </si>
  <si>
    <t>МБОУ «Косиновская средняя общеобразовательная школа»</t>
  </si>
  <si>
    <t>Жиленков Андрей Николаевич, преподаватель-организатор ОБЖ</t>
  </si>
  <si>
    <t>МБОУ «Средняя общеобразовательная школа им. А. Невского»</t>
  </si>
  <si>
    <t>Преподаватель-организатор ОБЖ</t>
  </si>
  <si>
    <t>+7 910 312 48 02</t>
  </si>
  <si>
    <t>Дудченко Людмила Николаевна, преподаватель- организатор ОБЖ</t>
  </si>
  <si>
    <t xml:space="preserve">  8 960 696 39 81   раб.  59-53-46</t>
  </si>
  <si>
    <t>Муниципальное бюджетное общеобразовательное учреждение «Полевской лицей» Курского района Курской области</t>
  </si>
  <si>
    <t>Беляев Сергей Николаевич, преподаватель-организатор ОБЖ</t>
  </si>
  <si>
    <t>МБОУ "Новопоселеновская СОШ"</t>
  </si>
  <si>
    <t>Кифоренко Андрей Евгеньевич, преподаватель-организатор ОБЖ</t>
  </si>
  <si>
    <t>8-950-876-9576</t>
  </si>
  <si>
    <t>Юнармейский отряд имени генерал-майора Ю. Г. Евтушенко</t>
  </si>
  <si>
    <t>Рудаков Олег Валерьевич</t>
  </si>
  <si>
    <t>город Курчатов</t>
  </si>
  <si>
    <t>Юнармейский отряд имени Валерия Алтухова</t>
  </si>
  <si>
    <t>Грибов Николай Валентинович преподаватель-организатор ОБЖ</t>
  </si>
  <si>
    <t>gribova.natal@yandex.com</t>
  </si>
  <si>
    <t>kurchatov184@mail.ru</t>
  </si>
  <si>
    <t>http://www.kurch-gim1.ru/yunarmiya.html https://www.instagram.com/g.gimnaziia1/</t>
  </si>
  <si>
    <t>МБОУ "Гимназия №1" Курская обл, гг. Курчатов, ул. Ленинградская, д.25</t>
  </si>
  <si>
    <t>Юнармейский отряд имени Сергея и Олега Кузьминых</t>
  </si>
  <si>
    <t>Евглевский Николай Алексеевич</t>
  </si>
  <si>
    <t>a.lipovtsin@yandex.ru</t>
  </si>
  <si>
    <t>gimnazi_2@mail.ru</t>
  </si>
  <si>
    <t>http://kurch-gim2.ru/</t>
  </si>
  <si>
    <t>МБОУ "Гимназия №2" Курская обл, гг. Курчатов, ул. Молодежная д.14</t>
  </si>
  <si>
    <t>Юнармейский отряд имени А.С. Москаленко</t>
  </si>
  <si>
    <t>Лукина Кристина Владиславовна преподаватель-организатор ОБЖ</t>
  </si>
  <si>
    <t>luk.cristina2015@yandex.ru</t>
  </si>
  <si>
    <t>kurchatov872@mail.ru</t>
  </si>
  <si>
    <t>http://kurch-lic3.ru/</t>
  </si>
  <si>
    <t>МБОУ "Лицей №3" Курская обл, г. Курчатов, ул. Космонавтов, д.34</t>
  </si>
  <si>
    <t>Юнармейский отряд имени 121 стрелковой дивизии 60 Армии Черняховского</t>
  </si>
  <si>
    <t>Шкурин Олег Михайлович</t>
  </si>
  <si>
    <t>kurchatov_185@mail.rukurchatov185@mail.ru</t>
  </si>
  <si>
    <t>http://kurch-sosh4.ru/</t>
  </si>
  <si>
    <t>МБОУ "Средняя общеобразовательная школа с углубленным изучением иностранных языков №4", Курская обл, г. Курчатов, ул.Строителей, д 10</t>
  </si>
  <si>
    <t>Юнармейсий отряд имени Владимира Пьявченко</t>
  </si>
  <si>
    <t>Данченко Елена Владимировна преподаватель-организатор ОБЖ</t>
  </si>
  <si>
    <t>dan4enkoalena@yandex.ru</t>
  </si>
  <si>
    <t>kurchatov186@mail.ru dan4enkoalena@yandex.ru</t>
  </si>
  <si>
    <t>http://kurch-sosh5.ru/</t>
  </si>
  <si>
    <t>МБОУ СОШ №5 Курская обл, г. Курчатов, ул. Энергетиков, д.16</t>
  </si>
  <si>
    <t>Юнармейский отряд имени Героя Советского Союза Артемова Алексея Павловича</t>
  </si>
  <si>
    <t>ФомичеваМария Александровна</t>
  </si>
  <si>
    <t>kurchatov189@mail.ru</t>
  </si>
  <si>
    <t>http://kurch-sosh6.ru/</t>
  </si>
  <si>
    <t>МБОУ СОШ №6 Курская обл, г. Курчатов, ул. Набережная д.9а</t>
  </si>
  <si>
    <t>Юнармейский отряд им.А.М.Виноходова</t>
  </si>
  <si>
    <t xml:space="preserve">Учитель музыки. Стародубцев Глеб Вячеславович </t>
  </si>
  <si>
    <t>starodubcev.99@inbox.ru</t>
  </si>
  <si>
    <t>МКОУ "СОШ №1 пос.им.К.Либкнехта. Ул.Пушкина 13</t>
  </si>
  <si>
    <t>Юнармейскийотрят "Патриот"</t>
  </si>
  <si>
    <t>Учитель начальных классов Леохина Юлия Дмитриевна</t>
  </si>
  <si>
    <t>Yulya.Khoroshilova.98@bk.ru</t>
  </si>
  <si>
    <t>МКОУ"Чаплинская СОШ" Курчатовского района Курской Области</t>
  </si>
  <si>
    <t>Юнармейский отряд им.А.Матросова</t>
  </si>
  <si>
    <t>2019г.</t>
  </si>
  <si>
    <t>Старшая вожатая: Е.А.Пашкова</t>
  </si>
  <si>
    <t>kurchatovsk199@mail.ru</t>
  </si>
  <si>
    <t>https://vk.com/karlalibknehtaschool2</t>
  </si>
  <si>
    <t>МКОУ "СОШ №2 пос.им.К.Либкнехта» Курчатовского района. ул.Кирова 15</t>
  </si>
  <si>
    <t>Юнармейский отряд им. В.П. Клыкова</t>
  </si>
  <si>
    <t>Учитель истории и обществознания Зиновьев Павел Вячеславович</t>
  </si>
  <si>
    <t>8-906-693-36-62</t>
  </si>
  <si>
    <t>pav2233@yandex.ru</t>
  </si>
  <si>
    <t>http://rylsk-school-1.ucoz.ru</t>
  </si>
  <si>
    <t>МБОУ «Рыльская средняя общеобразовательная школа №1 им. Г.И. Шелехова»</t>
  </si>
  <si>
    <t>Курская областная  общественная организация общероссийской общественной организации "Российский Союз ветеранов Афганистана"</t>
  </si>
  <si>
    <t>Юнармейский военно-патриотический отряд им. В.Буланова</t>
  </si>
  <si>
    <t>Старшая вожатая Маликова Мария Сергеевна</t>
  </si>
  <si>
    <t>8-930-854-33-74</t>
  </si>
  <si>
    <t>malikowa01@mail.ru</t>
  </si>
  <si>
    <t>school_47152_28@mail.ru</t>
  </si>
  <si>
    <t>https://borovscoe2.ucoz.ru/photo/?page13</t>
  </si>
  <si>
    <t>МБОУ «Рыльская основная общеобразовательная школа №2», Курская обл., г.Рыльск, ул.Кирова, д.102</t>
  </si>
  <si>
    <t>Юнармейский отряд им. П.М. Плотникова</t>
  </si>
  <si>
    <t>Заместитель директора по воспитательной работе Смирнова Марина Алексеевна</t>
  </si>
  <si>
    <t>8-920-707-62-94</t>
  </si>
  <si>
    <r>
      <t>smirnovam22@mail.ru</t>
    </r>
    <r>
      <rPr>
        <sz val="12"/>
        <rFont val="Calibri"/>
        <family val="2"/>
      </rPr>
      <t/>
    </r>
  </si>
  <si>
    <t>МБОУ "Рыльская средняя общеобразовательная школа №5"</t>
  </si>
  <si>
    <t>Юнармейский отряд им. П.С.Малышева</t>
  </si>
  <si>
    <t>Педагог-организатор ОБЖ Сеин Николай Георгиевич</t>
  </si>
  <si>
    <t>8-960-673-34-54</t>
  </si>
  <si>
    <t xml:space="preserve">locotorg1@mail.ru </t>
  </si>
  <si>
    <t xml:space="preserve">school_47152_12@mail.ru </t>
  </si>
  <si>
    <t xml:space="preserve">https://vk.com/club207882240 </t>
  </si>
  <si>
    <t>МБОУ "Рыльская средняя общеобразовательная школа №4" Курская обл., г.Рыльск, ул.Р.Люксембург, д.50</t>
  </si>
  <si>
    <t>РСВА " Наследие" (ИНН 4632253363); РСВА Курск, ИНН 4633011247</t>
  </si>
  <si>
    <t>Юнармейский отряд им. К.Д. Саницкого</t>
  </si>
  <si>
    <t>Заместитель директора по безопасности Хромыченко Сергей Анатольевич</t>
  </si>
  <si>
    <t>8-950-874-44-29</t>
  </si>
  <si>
    <t>rspk1@mail.ru</t>
  </si>
  <si>
    <t xml:space="preserve"> http://vk.com/rapk_un.army </t>
  </si>
  <si>
    <t>ОБПОУ "Областной многопрофильный колледж имени Даниила Гранина", Курская обл., г.Рыльск, ул.Дзержинского, д.53</t>
  </si>
  <si>
    <t>КРОО развития и поддержки молодежных инициатив "Есть идея" (ИНН 4600000384)</t>
  </si>
  <si>
    <t>Учитель Самойлов Алексей Геннадиевич</t>
  </si>
  <si>
    <t>8-920-700-11-03</t>
  </si>
  <si>
    <t>school_47152_9@mail.ru</t>
  </si>
  <si>
    <t>Михайловский филиал МБОУ "Щекинская средняя общеобразовательная школа"</t>
  </si>
  <si>
    <t>Юнармейский отряд имени генерал-лейтенанта Плотникова Павла Михайловича</t>
  </si>
  <si>
    <t>Педагог-дополнительного образования Скрипкина Марина Александровна</t>
  </si>
  <si>
    <t>8-951-313-45-23</t>
  </si>
  <si>
    <t>marinka.skripkina@yandex.ru</t>
  </si>
  <si>
    <t>school_47152_5@mail.ru</t>
  </si>
  <si>
    <t xml:space="preserve"> https://vk.com/public178223843</t>
  </si>
  <si>
    <t>МБОУ «Куйбышевская СОШ», Курская обл., Рыльский р-н, пос.им Куйбышева,ул.Лесная, д. 9"Г"</t>
  </si>
  <si>
    <t>Рыльское отделение Российского Союза Ветеранов Афганистана (РСВА " Наследие") ИНН 4632253363; РСВА Курск, ИНН 4633011247</t>
  </si>
  <si>
    <t>Юнармейский отряд им.О.Сторьева</t>
  </si>
  <si>
    <t>Педагог дополнительного образования Воронежская Наталья Викторовна</t>
  </si>
  <si>
    <t>8-920-730-35-42</t>
  </si>
  <si>
    <t>n.voronejskaya@yandex.ru</t>
  </si>
  <si>
    <t>МБОУ ДО "Рыльский Дом детского творчества", Курская обл., г.Рыльск, Советская площадь, д.18</t>
  </si>
  <si>
    <t>Юнармейский отряд Рыльского АТК-филиала МГТУ ГА</t>
  </si>
  <si>
    <t>Заместитель директора по воспитательной работе и молодежной политике  Сютина Юлия Викторовна</t>
  </si>
  <si>
    <t>8-915-512-77-40</t>
  </si>
  <si>
    <t>ratkga@mail.ru</t>
  </si>
  <si>
    <t>www.ratkga.ru</t>
  </si>
  <si>
    <t>Рыльский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 (МГТУ ГА) Сокращенное наименование: Рыльский АТК - филиал МГТУ ГА, г.Рыльск, ул.Дзержинского, 18</t>
  </si>
  <si>
    <t>"Патриот"</t>
  </si>
  <si>
    <t xml:space="preserve"> Учитель ОБЖ, Межевитина Заряна Николаевна, </t>
  </si>
  <si>
    <t>zaryana7319@gmail.com</t>
  </si>
  <si>
    <t xml:space="preserve">sovetskii672@mail.ru </t>
  </si>
  <si>
    <t xml:space="preserve">https://sovetskii672.edusite.ru/p53aa1.html </t>
  </si>
  <si>
    <t>МКОУ «Ледовская средняя общеобразовательная школа» Советского  района Курской области,Курская область Советский район село Ледовское</t>
  </si>
  <si>
    <t>Юнармейский отряд И.Д.Занина</t>
  </si>
  <si>
    <t>Легостаев Алексей Валерьевич-  учитель по физической культуре</t>
  </si>
  <si>
    <t>legostaev72@mail.ru</t>
  </si>
  <si>
    <t>https: //vk.com/club188637561</t>
  </si>
  <si>
    <t>МКОУ "Советская средняя общеобразовательная школа №2 имени Героя Советского Союза Ивана Дмитриевича Занина". Курская область, Советский район, п.Кшенский. Ул.Свердлова, 37</t>
  </si>
  <si>
    <t>Юнармейский отряд  "Патриот"</t>
  </si>
  <si>
    <t>Щедрина Елена Васильевна-заместитель директора по воспитательной работе</t>
  </si>
  <si>
    <t>847158-2-19-82</t>
  </si>
  <si>
    <t>sovetskii661@mail.ru</t>
  </si>
  <si>
    <t>МКОУ "Советская средняяя общеобразовательная школа №1" .Курская область, Советский район, п.Кшенский, ул.Заводская, д.7</t>
  </si>
  <si>
    <t>Тимский район</t>
  </si>
  <si>
    <t xml:space="preserve">отряд имени Героя Советского Союза Орехова Трофима Филиповича </t>
  </si>
  <si>
    <t>17.12.2020</t>
  </si>
  <si>
    <t>учитель ОБЖ, Татаренокова Елена Алексеевна</t>
  </si>
  <si>
    <t>el.tatarenckova@yandex.ru</t>
  </si>
  <si>
    <t>https://vk.com/club200800772</t>
  </si>
  <si>
    <t>Муниципальное казенное общеобразовательное учреждение "быстрецкая средняя общеобразовательная школа имени Героя Советского Союза Орехова Т.Ф." Курская область. Тимский район, село Быстрецы, ул.Новая д.22</t>
  </si>
  <si>
    <t>имени С.П. Константинова</t>
  </si>
  <si>
    <t>07.05.19г.</t>
  </si>
  <si>
    <t>учитель ОБЖ Щербаков Георгий Николаевич</t>
  </si>
  <si>
    <t xml:space="preserve"> TATA290167NADI@yandex.ru</t>
  </si>
  <si>
    <t>Муниципальное казённое общеобразовательное учреждение"Волобуевская средняя общеобразовательная школа"</t>
  </si>
  <si>
    <t>имени Георгия Победоносца</t>
  </si>
  <si>
    <t>учитель начальных классов Асланова Зайнап Хусановна</t>
  </si>
  <si>
    <t>aslanovazeynab8@gmail.com</t>
  </si>
  <si>
    <t>Официальный сайт: Вконтакте:</t>
  </si>
  <si>
    <t>Муниципальное казённое общеобразовательное учреждение «Гниловская основная общеобразовательная школа»</t>
  </si>
  <si>
    <t>имени Кретова А.Ф.</t>
  </si>
  <si>
    <t>учитель, Кондаурова Елена Евгеньевна</t>
  </si>
  <si>
    <t xml:space="preserve">timskii334@mail.ru
</t>
  </si>
  <si>
    <t>timskii334@mail.ru</t>
  </si>
  <si>
    <t>Официальный сайт: Вконтакте: https://vk.com/club203846252</t>
  </si>
  <si>
    <t>Муниципальное казённое общеобразовательное учреждение "Сокольская средняя общеобразовательная школа имени Героя Советского Союза Кретова А.Ф." Курская область, Тимский район, село Соколье, ул.Школьная, д.23</t>
  </si>
  <si>
    <t>Юнармейский отряд им.Александра Невского</t>
  </si>
  <si>
    <t>07.05.2019г.</t>
  </si>
  <si>
    <t>АтановАлександр Леонидович</t>
  </si>
  <si>
    <t>atanovalexanderleo@yandex.ru</t>
  </si>
  <si>
    <t>timskii317@mail.ru</t>
  </si>
  <si>
    <t xml:space="preserve">Вконтакте: https://vk.com/club207531524 </t>
  </si>
  <si>
    <t>Муниципальное казенное общеобразовательное учреждение "Становская СОШ" Курская область, Тимский р-он, с. Становое, ул. Бахаровская, д.41</t>
  </si>
  <si>
    <t>имни В.В.Лихачева</t>
  </si>
  <si>
    <t>заместитель директора по воспитательной работе Лунева Наталья Леондовна</t>
  </si>
  <si>
    <t>luneva.nota@yandex.ru</t>
  </si>
  <si>
    <t>timskii315@mail.ru</t>
  </si>
  <si>
    <t xml:space="preserve">https://vk.com/club182073626 </t>
  </si>
  <si>
    <t>Муниципальное казённое общеобрзовательное чреждение "Успенская средняя общеобразовательная школа имени ГерояСоветского Союза С.К.Косинова" Курская область Тимский район село Успенка улица Школьная 3</t>
  </si>
  <si>
    <t xml:space="preserve"> ТИМСКОЕ МЕСТНОЕ ОТДЕЛЕНИЕ КУРСКОГО ОБЛАСТНОГО ОТДЕЛЕНИЯ ВСЕРОССИЙСКОЙ ОБЩЕСТВЕННОЙ ОРГАНИЗАЦИИ ВЕТЕРАНОВ "БОЕВОЕ БРАТСТВО" 4624003955</t>
  </si>
  <si>
    <t>имени воинов Сопова Н.В.и Богданова В.Н.</t>
  </si>
  <si>
    <t>13.02.2020г.</t>
  </si>
  <si>
    <t>учитель физической культуры и музыки, Полянский Геннадий Александрович</t>
  </si>
  <si>
    <t xml:space="preserve">polynsky.gennadi@yandex.ru </t>
  </si>
  <si>
    <t>lezhenskaya@mail.ru</t>
  </si>
  <si>
    <t xml:space="preserve">tim-lej.ru </t>
  </si>
  <si>
    <t>МКОУ "Леженская основная общеобразовательная школа"</t>
  </si>
  <si>
    <t>Имени Н.В. Черных</t>
  </si>
  <si>
    <t>Акульшина Ольга Валерьевна, старшая вожатая</t>
  </si>
  <si>
    <t>olia.ackulschina@yandex.ru</t>
  </si>
  <si>
    <t>timskool@mail.ru</t>
  </si>
  <si>
    <t>tim-sosh.ru</t>
  </si>
  <si>
    <t>Муниципальное казенное  образовательное учреждение «Тимская средняя образовательная школа им. Н.В. Черных»</t>
  </si>
  <si>
    <t>Имени Ефимова К. А.</t>
  </si>
  <si>
    <t>Каськова Александра Михайловна, учитель начальных классов</t>
  </si>
  <si>
    <t xml:space="preserve">kaskova.asya@mail.ru </t>
  </si>
  <si>
    <t>timskii320@mail.ru</t>
  </si>
  <si>
    <t>Официальный сайт: Вкотакте: https://vk.com/club181554992  Instagram:https://instagram.com/pogozhenskaia_oosh?utm_medium=c… .</t>
  </si>
  <si>
    <t>Муниципальное казенное общеобразовательное учреждение "Погоженская основная общеобразовательная школа" 307078, Курская область, Тимский район, с. Погожее, ул.им. Сталина, д. 40</t>
  </si>
  <si>
    <t>"Патриоты"им.Д.И.Михайлова</t>
  </si>
  <si>
    <t>Учитель физической культуры,Соболева Ю.И.</t>
  </si>
  <si>
    <t>soboleva_86@list.ru</t>
  </si>
  <si>
    <t>timskii318@mail.ru</t>
  </si>
  <si>
    <t>https://ok.ru/settings</t>
  </si>
  <si>
    <t>МКОУ "2-я Выгорновская ООШ" Тимского района Курской области,с.2-е Выгорное, ул. Придорожная , д.11</t>
  </si>
  <si>
    <t xml:space="preserve">МБОУ «Средняя общеобразовательная школа имени Героя Советского Союза Новикова К. И.»                                           </t>
  </si>
  <si>
    <t xml:space="preserve">bel-kom.ru https://vk/com/publik156919360 </t>
  </si>
  <si>
    <t>9А кадетский класс
9В кадетский класс
10А кадетский класс
11А кадетский класс</t>
  </si>
  <si>
    <t xml:space="preserve">01.09.2017
01.09.2020
01.09.2019
01.09.2018
</t>
  </si>
  <si>
    <t>Преподаватель-организатор ОБЖ Рудаков Олег Валерьевич</t>
  </si>
  <si>
    <t>(4712)72-07-97</t>
  </si>
  <si>
    <t xml:space="preserve">schoolgukov@mail.ru </t>
  </si>
  <si>
    <t xml:space="preserve"> schoolgukov@mail.ru </t>
  </si>
  <si>
    <t>Официальный сайт: http://kur-licjuk.ru/voenno-patrioticheskoe-vospitanie/kadet.html</t>
  </si>
  <si>
    <t xml:space="preserve">Областное бюджетное общеобразовательное учреждение "Лицей-интернат поёлка имени Маршала Жукова" </t>
  </si>
  <si>
    <t>Кадетские классы (количество 4) МБОУ «Средняя общеобразовательная школа №23 имени Героя Советского Союза Ачкасова С.В.» Курского района</t>
  </si>
  <si>
    <t>2016 г.</t>
  </si>
  <si>
    <t xml:space="preserve">Бессонов Вячеслав Дмитриевич,
Слободяник Валентина Михайловна
</t>
  </si>
  <si>
    <t>8-910-315-33-07 
8-920-26-25-258</t>
  </si>
  <si>
    <t xml:space="preserve">0
</t>
  </si>
  <si>
    <t>Кадетский класс МБОУ «Рышковская средняя общеобразовательная школа».</t>
  </si>
  <si>
    <t>Долженкова Елена Николаевна</t>
  </si>
  <si>
    <t>dolzhenkova-82@mail.ru</t>
  </si>
  <si>
    <t xml:space="preserve">2
</t>
  </si>
  <si>
    <t>МКОУ "Кореневская средняя общеобразовательная школа №1 им. В.Крохина"</t>
  </si>
  <si>
    <t>Чч.мм.гггг</t>
  </si>
  <si>
    <t>Любушина Ирина Николаевна, Богданова Валентина Васильевна</t>
  </si>
  <si>
    <t>89606807874, 89050428883</t>
  </si>
  <si>
    <t xml:space="preserve">https://kor-1-school.ru/ </t>
  </si>
  <si>
    <t>кадетский класс " Россгвардия"</t>
  </si>
  <si>
    <t>Курилов С.В.</t>
  </si>
  <si>
    <t>svetozarov1970mail.ru@yandex.ru</t>
  </si>
  <si>
    <t>МБОУ "СОШ №6" г.Курчатова</t>
  </si>
  <si>
    <t>в\ч 3527 , филиал Концерна КуАЭС</t>
  </si>
  <si>
    <t>кадетский класс казачьей направленности</t>
  </si>
  <si>
    <t>Горлова Нина Николаевна</t>
  </si>
  <si>
    <t>gorlovann@yandex.ru</t>
  </si>
  <si>
    <t>МБОУ "СОШ №6" г.Курчатова , Набережная 9 а</t>
  </si>
  <si>
    <t>Курчатовское хуторское казачье общество (4634013039)</t>
  </si>
  <si>
    <t>Казачий кадетский класс</t>
  </si>
  <si>
    <t>Бинюков Валерий Анатольевич, руководитель физического воспитания</t>
  </si>
  <si>
    <t xml:space="preserve">Суджанский район </t>
  </si>
  <si>
    <t>Кадетский класс "Юный пограничник"МКОУ "Гончаровская СОШ"</t>
  </si>
  <si>
    <t>Ворона Елена Александровна классный руководитель, учитель английского языка</t>
  </si>
  <si>
    <t>olenavorona88@gmail.com</t>
  </si>
  <si>
    <t>tan914@yandex.ru</t>
  </si>
  <si>
    <t>https://vk.com/club210690329</t>
  </si>
  <si>
    <t>МКОУ "Гончаровская СОШ" Суджанского района Курской области</t>
  </si>
  <si>
    <t>МЧС</t>
  </si>
  <si>
    <t>Преподаватель - организатор ОБЖ Воронцов Владимир Иванович</t>
  </si>
  <si>
    <t>vladimir_vorontsov_70@mail.ru</t>
  </si>
  <si>
    <t>МКОУ "Черкасскопореченская СОШ" 307832 Курская областьСуджанский район село Черкасское Поречноеулица Выгонок-2 дом 9</t>
  </si>
  <si>
    <t>Кадетский класс пожарнчх-спасателей</t>
  </si>
  <si>
    <t>Морозова Светлана Петровна</t>
  </si>
  <si>
    <t>morozovas041@gmail.com</t>
  </si>
  <si>
    <t>https://vk.com/club157095129
 sudjansk491@mail.ru</t>
  </si>
  <si>
    <t>МКОУ " Суджанская средняя общеобразовательная школа №1"</t>
  </si>
  <si>
    <t xml:space="preserve">г. Курчатов </t>
  </si>
  <si>
    <t>Клуб исторической реконструкции и фехтования "Русь"</t>
  </si>
  <si>
    <t>01.08.2003 г</t>
  </si>
  <si>
    <t>Балашов Александр Александрович</t>
  </si>
  <si>
    <t>acidbath@yandex.ru</t>
  </si>
  <si>
    <t> clubkomsomolec@yandex.ru</t>
  </si>
  <si>
    <t>Официальный сайт: Вкотакте: https://vk.com/kirifrus46.</t>
  </si>
  <si>
    <t>МКУКМЦ "Комсомолец" г. Курчатов, ул. Молодежная , д. 13</t>
  </si>
  <si>
    <t xml:space="preserve">Кореневкий район </t>
  </si>
  <si>
    <t>Военно-патриотический клуб "ПОИСК" Кореневского района Курской области</t>
  </si>
  <si>
    <t>июнь 1991 года (на базе РК ВЛКСМ Кореневского района)</t>
  </si>
  <si>
    <t>Стародубцева Татьяна Анатольевна</t>
  </si>
  <si>
    <t>korenevopoisk@mail.ru</t>
  </si>
  <si>
    <t>Базируется на базе отдела культуры, молодёжи, физкультурыи спорта Администрации Кореневского района Курской области</t>
  </si>
  <si>
    <t>г.Курчатов</t>
  </si>
  <si>
    <t>ПО "Высота"</t>
  </si>
  <si>
    <t>2014</t>
  </si>
  <si>
    <t>Некрасов Владимир Анатольевич</t>
  </si>
  <si>
    <t>8-903-874-66-00</t>
  </si>
  <si>
    <t>nekrasov_va@kunpp.ru</t>
  </si>
  <si>
    <t>https://vk.com/nekrasovvovka</t>
  </si>
  <si>
    <t>Поисковый отряд «Звезда»</t>
  </si>
  <si>
    <t>Петренко Владимир Витальевич</t>
  </si>
  <si>
    <t>8-951-326-48-66</t>
  </si>
  <si>
    <t>adm.rylsk@yandex.ru</t>
  </si>
  <si>
    <t>http://vk.com/club204896908</t>
  </si>
  <si>
    <t>Военно-патриотический клуб "Невский</t>
  </si>
  <si>
    <t>Зозулин Александр Александрович, учитель физической культуры</t>
  </si>
  <si>
    <t>alexandrzozulin@yandex.ru</t>
  </si>
  <si>
    <t>kommunar-shkola@rambler.ru</t>
  </si>
  <si>
    <r>
      <rPr>
        <i/>
        <u/>
        <sz val="11"/>
        <color rgb="FF1155CC"/>
        <rFont val="&quot;Times New Roman&quot;"/>
      </rPr>
      <t>bel-com.ru</t>
    </r>
    <r>
      <rPr>
        <i/>
        <sz val="11"/>
        <color rgb="FF000000"/>
        <rFont val="&quot;Times New Roman&quot;"/>
      </rPr>
      <t xml:space="preserve"> </t>
    </r>
    <r>
      <rPr>
        <i/>
        <u/>
        <sz val="11"/>
        <color rgb="FF1155CC"/>
        <rFont val="&quot;Times New Roman&quot;"/>
      </rPr>
      <t>https://vk.com/public156919360</t>
    </r>
  </si>
  <si>
    <t>муниципальное казенное общеобразовательное учреждение "Коммунаровская средняя общеобразовательная школа" Беловского района Курской области; 307921, Курская обл, Беловский р-н, п. Коммунар, ул. Дружбы, д. 2</t>
  </si>
  <si>
    <t>Военно-патриотический клуб "Пограничник</t>
  </si>
  <si>
    <t>Гриценко Владимир Александрович, учитель ОБЖ и физической культуры</t>
  </si>
  <si>
    <t>vovan210983@yandex.ru</t>
  </si>
  <si>
    <t>https://vk.com/public205667281</t>
  </si>
  <si>
    <t>муниципальное казенное общеобразовательное учреждение "Кондратовская средняя общеобразовательная школа" Беловского района Курской области; 307902, Курская обл., Беловский р-н, с. Кондратовка, ул. Школьная, д. 4/1</t>
  </si>
  <si>
    <t>Военно-патриотическое объединение «Отечество»</t>
  </si>
  <si>
    <t>Тагунова Людмила Викторовна</t>
  </si>
  <si>
    <t>tagunova@ yandex.ru</t>
  </si>
  <si>
    <t>МКОУ «Конышевсая СОШ»</t>
  </si>
  <si>
    <t xml:space="preserve"> Кореневский район</t>
  </si>
  <si>
    <t>Военно-патриотический отряд имени Ивана Бородина</t>
  </si>
  <si>
    <t>Маслова Елена Николаевна</t>
  </si>
  <si>
    <t>korenevsk794@mail.ru</t>
  </si>
  <si>
    <t>Официальный сайт: https://saf-school.moy.su/index/junarmija/0-61 Вкотакте: .ttps://vk.com/public186919818</t>
  </si>
  <si>
    <t>МКОУ "Сафоновская ООШ" 307423, Курская обл., Кореневский р-н, с. Сафоновка, д. 85</t>
  </si>
  <si>
    <t>Военно-патриотический клуб имени дважды Героя Советского Союза Андрея Егоровича Боровых</t>
  </si>
  <si>
    <t>Шапкин Андрей Александрович</t>
  </si>
  <si>
    <t>asapkin152@gmail.com</t>
  </si>
  <si>
    <t>http://olgsosh.ucoz.ru  https://vk.com/public181212029</t>
  </si>
  <si>
    <t xml:space="preserve">МКОУ "ОльговскаяСОШ" Кореневского района, Курской области 307424 Курская область, Кореневский район, с. Ольговка, д. 213
</t>
  </si>
  <si>
    <t>Военно-патриотический отряд "Поколение"</t>
  </si>
  <si>
    <t>Военно-патриотический клуб имени Героя Советского Союза Саенко Михаила</t>
  </si>
  <si>
    <t>Куроптев Владимир Сергеевич</t>
  </si>
  <si>
    <t>korenevsk795@mail.ru</t>
  </si>
  <si>
    <t>МКОУ "Снагостская СОШ" 307431Курская областьКореневский раайон с.Снагость ул.Красная д.26</t>
  </si>
  <si>
    <t>Военно-патриотический клуб "Патриоты заставы"</t>
  </si>
  <si>
    <t>Бабенко Сергей Николаевич</t>
  </si>
  <si>
    <t>Военно-патриотический клуб "Звезда"</t>
  </si>
  <si>
    <t>Официальный сайт: http://kur-licjuk.ru/voenno-patrioticheskoe-vospitanie/voenno-patrioticheskioe-vospitanie-v-oo.html</t>
  </si>
  <si>
    <t>Областное бюджетное общеобразовательное учреждение "Лицей-интернат посёлка имени Маршала Жукова"</t>
  </si>
  <si>
    <t xml:space="preserve">Военно-патриотический клуб «Юный турист-спасатель»     </t>
  </si>
  <si>
    <t>2009г.</t>
  </si>
  <si>
    <t>Стекачев Павел Владимирович</t>
  </si>
  <si>
    <t xml:space="preserve">89508795474
</t>
  </si>
  <si>
    <t>stekachev46@mail.ru</t>
  </si>
  <si>
    <t>МБОУ «Бесединская средняя общеобразовательная школа» Курского района</t>
  </si>
  <si>
    <t xml:space="preserve">Военно-патриотический клуб «Феникс» </t>
  </si>
  <si>
    <t>2004г.</t>
  </si>
  <si>
    <t>Чернышёва С.А.</t>
  </si>
  <si>
    <t>kurskii87@mail.ru</t>
  </si>
  <si>
    <t>МБОУ «Верхнемедведицкая средняя общеобразовательная школа» Курского района</t>
  </si>
  <si>
    <t xml:space="preserve">Дружина «Истоки» </t>
  </si>
  <si>
    <t>1990г.</t>
  </si>
  <si>
    <t>Хмелевская Т.И.</t>
  </si>
  <si>
    <t>Y.bobovnikov@mail.ru</t>
  </si>
  <si>
    <t xml:space="preserve">Военно-патриотический клуб «Азимут» </t>
  </si>
  <si>
    <t>12 февраля 2002 года Приказ № 31</t>
  </si>
  <si>
    <t>Бобовников Юрий  Александрович</t>
  </si>
  <si>
    <t>kurskii88@bk.ru</t>
  </si>
  <si>
    <t>МБОУ «Клюквинская средняя общеобразовательная школа» Курского района</t>
  </si>
  <si>
    <t xml:space="preserve">Военно-патриотический клуб «Вектор» </t>
  </si>
  <si>
    <t>2006г.</t>
  </si>
  <si>
    <t>Жиленков Андрей Николаевич</t>
  </si>
  <si>
    <t xml:space="preserve">59-42-01 </t>
  </si>
  <si>
    <t>Kurskii79@mail.ru</t>
  </si>
  <si>
    <t>МБОУ «Косиновская средняя общеобразовательная школа» Курского района</t>
  </si>
  <si>
    <t xml:space="preserve">Военно-патриотический клуб «Память» </t>
  </si>
  <si>
    <t>2010г.</t>
  </si>
  <si>
    <t>Терехова Надежда Чойжоловна</t>
  </si>
  <si>
    <t>kurskii95@mail.ru</t>
  </si>
  <si>
    <t>МБОУ «Моковская средняя общеобразовательная школа» Курского района</t>
  </si>
  <si>
    <t xml:space="preserve">Военно-патриотический клуб «Сыны Отечества» </t>
  </si>
  <si>
    <t>2013г.</t>
  </si>
  <si>
    <t>Калошин Иван Геннадьевич</t>
  </si>
  <si>
    <t>МБОУ «Ноздрачевская средняя общеобразовательная школа» Курского района</t>
  </si>
  <si>
    <t xml:space="preserve">Военно-патриотический клуб «Витязь» </t>
  </si>
  <si>
    <t>2008г.</t>
  </si>
  <si>
    <t>Пожар Алексей Сергеевич</t>
  </si>
  <si>
    <t>8-960-680-22-47</t>
  </si>
  <si>
    <t>МБОУ «Октябрьская средняя общеобразовательная школа» Курского района</t>
  </si>
  <si>
    <t xml:space="preserve">Военно-патриотический клуб «Меридиан» </t>
  </si>
  <si>
    <t>04.12.2006г.</t>
  </si>
  <si>
    <t>Беляев Сергей Николаевич</t>
  </si>
  <si>
    <t>МБОУ «Полевской лицей» Курского района</t>
  </si>
  <si>
    <t xml:space="preserve">Военно-патриотический клуб «Стрелок» </t>
  </si>
  <si>
    <t>2014г.</t>
  </si>
  <si>
    <t>Костенко Сергей Александрович</t>
  </si>
  <si>
    <t>kurskii78@mail.ru</t>
  </si>
  <si>
    <t>МБОУ «Полянская средняя общеобразовательная школа» имени гвардии лейтенанта М.И.Ходыревского  Курского района Курской области</t>
  </si>
  <si>
    <t>Военно-патриотический клуб «Им.Александра Невского»</t>
  </si>
  <si>
    <t>Цуканова Галина Вячеславовна</t>
  </si>
  <si>
    <t>galinka.ZZZ@yandex.ru</t>
  </si>
  <si>
    <t>МБОУ «Средняя общеобразовательная школа имени Александра Невского» Курского района</t>
  </si>
  <si>
    <t xml:space="preserve">Военно-патриотический клуб «Поиск» </t>
  </si>
  <si>
    <t>Сазонов Игорь Николаевич</t>
  </si>
  <si>
    <t xml:space="preserve">8-950-877-39-36 </t>
  </si>
  <si>
    <t xml:space="preserve">Kurskii76@yandex.ru </t>
  </si>
  <si>
    <t>https://vk.com/sazonfca93</t>
  </si>
  <si>
    <t>МБОУ «Селиховская средняя общеобразовательная школа» Курского района</t>
  </si>
  <si>
    <t xml:space="preserve">Военно-патриотический клуб «Возрождение» </t>
  </si>
  <si>
    <t>1989г.</t>
  </si>
  <si>
    <t>Токарева Татьяна Ивановна</t>
  </si>
  <si>
    <t xml:space="preserve">8-951-311-97-20 </t>
  </si>
  <si>
    <t>tatyanka.tokareva.77@mail.ru</t>
  </si>
  <si>
    <t>МБОУ «Ушаковская средняя общеобразовательная школа» Курского района</t>
  </si>
  <si>
    <t xml:space="preserve">Военно-патриотический клуб «Патриот» </t>
  </si>
  <si>
    <t>2012 г.</t>
  </si>
  <si>
    <t>Титовец Сергей Александрович</t>
  </si>
  <si>
    <t>8-904-52-75-172</t>
  </si>
  <si>
    <t>МБОУ «Средняя общеобразовательная школа №23 имени Героя Советского Союза Ачкасова С.В.» Курского района</t>
  </si>
  <si>
    <t xml:space="preserve">Военно-патриотический клуб «Факел» </t>
  </si>
  <si>
    <t>Позднякова Валентина Александровна</t>
  </si>
  <si>
    <t xml:space="preserve">8-906-694-50-53 </t>
  </si>
  <si>
    <t>Valentina197428@mail.ru</t>
  </si>
  <si>
    <t>МБОУ « Зоринская основная общеобразовательная школа» Курского района</t>
  </si>
  <si>
    <t>2005г.</t>
  </si>
  <si>
    <t>Сусь Елена Витальевна</t>
  </si>
  <si>
    <t>elenasus71@yandex.ru</t>
  </si>
  <si>
    <t>МБОУ «Рышковская средняя общеобразовательная школа»</t>
  </si>
  <si>
    <t>ВПК «Россияне»</t>
  </si>
  <si>
    <t>май 2005г.</t>
  </si>
  <si>
    <t>Педагог организатор ОБЖ: Е.В.Разинькова</t>
  </si>
  <si>
    <t>МКОУ «СОШ №2 пос.им.К.Либкнехта» Курчатовского района</t>
  </si>
  <si>
    <t>г. Курчатов</t>
  </si>
  <si>
    <t>Военно-патриотический клуб "Разведчик"</t>
  </si>
  <si>
    <t>23.04.2003г.</t>
  </si>
  <si>
    <t>Руководитель военно -патриотического клуба "Разведчик" Тимченко Сергей Анатольевич</t>
  </si>
  <si>
    <t>Е-mail:clubkomsomolec@yandex.ru</t>
  </si>
  <si>
    <t>Официальный сайт: 
Е-mail:clubkomsomolec@yandex.ru
Вконтакте:https://vk.com/razvedchikikurchatov</t>
  </si>
  <si>
    <t>Военно-патриотический пейнтбольный клуб "Далматинец"</t>
  </si>
  <si>
    <t>8.06.2012г.</t>
  </si>
  <si>
    <t>Руководитель военно -патриотического пейнтбольного клуба "Далматинец" Тимченко Сергей Анатольевич</t>
  </si>
  <si>
    <t>Официальный сайт: 
Е-mail:clubkomsomolec@yandex.ru</t>
  </si>
  <si>
    <t>Военно-патриотический отряд «Подвиг»</t>
  </si>
  <si>
    <t>Учитель Корыстина Наталья Юрьевна</t>
  </si>
  <si>
    <t>8-951-338-15-74</t>
  </si>
  <si>
    <t>nata.korystina.61@mail.ru</t>
  </si>
  <si>
    <t>МБОУ «Щекинская средняя общеобразовательная школа»</t>
  </si>
  <si>
    <t xml:space="preserve">нет </t>
  </si>
  <si>
    <t>Военно-патриотический отряд "Истории славной великие даты"</t>
  </si>
  <si>
    <t>Заместитель директора по воспитательной работе Коськова Оксана Павловна</t>
  </si>
  <si>
    <t>8-915-514-07-85</t>
  </si>
  <si>
    <t>oksana.koskova.78@mail.ru</t>
  </si>
  <si>
    <t>http://lokot-ril.ucoz.net             https://vk.com/public185133669</t>
  </si>
  <si>
    <t>МБОУ "Локотская СОШ" Курская обл., Рыльский район, с. Локоть, д.161</t>
  </si>
  <si>
    <t>Рыльское местное отделение Курского регионального отделения  общероссийской общественной молодежной патриотической организации общероссийской общественной организации  "Российский Союз Ветеранов Афганистана" "Наследие"</t>
  </si>
  <si>
    <t>Сеин Николай Георгиевич, председатель</t>
  </si>
  <si>
    <t xml:space="preserve">locotorg1@mail.ru  </t>
  </si>
  <si>
    <t>Военно-патриотический клуб "Калибр"</t>
  </si>
  <si>
    <t>Сеин Николай Георгиевич, педагог-организатор ОБЖ</t>
  </si>
  <si>
    <t xml:space="preserve">school_47152_12@mail.ru  </t>
  </si>
  <si>
    <t>https://vk.com/club215650370</t>
  </si>
  <si>
    <t>МБОУ "Рыльская средняя общеобразовательная школа №4"</t>
  </si>
  <si>
    <t>РСВА "Наследие" (ИНН 4632253363); РСВА Курск, (ИНН 4633011247)</t>
  </si>
  <si>
    <t>военно-патриотический клуб "Славяне"</t>
  </si>
  <si>
    <t>27.09.2013 г.</t>
  </si>
  <si>
    <t>Широков Денис Вячеславович</t>
  </si>
  <si>
    <t>sovsat@yandex.ru</t>
  </si>
  <si>
    <t>https://sovsat.ru/index.php/newhttps://vk.com/club166753966</t>
  </si>
  <si>
    <t>ОБПОУ "Советский социально-аграрный техникум имени В.М.Клыкова" (Курская область,п.Коммунар, ул.Парковая д.2)</t>
  </si>
  <si>
    <t>военно-историческое клубное объединение "Звезда"</t>
  </si>
  <si>
    <t>20.09.2002 г.</t>
  </si>
  <si>
    <t>Козлова Людмила Валерьевна, преподаватель</t>
  </si>
  <si>
    <t>https://vk.com/club166753966</t>
  </si>
  <si>
    <t xml:space="preserve">Тимский район </t>
  </si>
  <si>
    <t>Военно-патриотический клуб «Рубеж»</t>
  </si>
  <si>
    <t>Внуков Анатолий Иванович-преподаватель Тимского филиала ОБПОУ «Советский социально – аграрный техникум имени В.М.Клыкова»</t>
  </si>
  <si>
    <t xml:space="preserve">sovsat37@yandex.ru
</t>
  </si>
  <si>
    <t>sovsat37@yandex.ru</t>
  </si>
  <si>
    <t>https://vk.com/public198939081</t>
  </si>
  <si>
    <t>Тимский филиал ОБПОУ «Советский социально-аграрный 
техникум им.В.М.Клыкова»</t>
  </si>
  <si>
    <t>Беловское станичное казачье общество</t>
  </si>
  <si>
    <t>Атаман Беловского станичного казачьего общества, Свиридов Алексей Андреевич</t>
  </si>
  <si>
    <t>Официальный сайт: Вкотакте: Instagram: Facebook: Twitter:и др.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</si>
</sst>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dd\.mm\.yyyy"/>
    <numFmt numFmtId="165" formatCode="d\.m\.yyyy"/>
    <numFmt numFmtId="166" formatCode="dd/mm/yy"/>
    <numFmt numFmtId="167" formatCode="[$-419]dd&quot;.&quot;mm&quot;.&quot;yy"/>
    <numFmt numFmtId="168" formatCode="[$-419]0"/>
    <numFmt numFmtId="169" formatCode="mm/dd/yyyy"/>
    <numFmt numFmtId="170" formatCode="dd\.mm\.yyyy\."/>
    <numFmt numFmtId="171" formatCode="dd\,mm\,yyyy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20"/>
      <color rgb="FF000000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1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</font>
    <font>
      <sz val="10.5"/>
      <color theme="1"/>
      <name val="Times New Roman"/>
      <family val="1"/>
      <charset val="204"/>
    </font>
    <font>
      <sz val="10"/>
      <color indexed="8"/>
      <name val="Calibri"/>
      <family val="2"/>
      <charset val="204"/>
      <scheme val="minor"/>
    </font>
    <font>
      <sz val="10"/>
      <color indexed="63"/>
      <name val="Calibri"/>
      <family val="2"/>
      <charset val="204"/>
      <scheme val="minor"/>
    </font>
    <font>
      <sz val="10"/>
      <color indexed="3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i/>
      <sz val="11"/>
      <color rgb="FF000000"/>
      <name val="&quot;Times New Roman&quot;"/>
    </font>
    <font>
      <i/>
      <u/>
      <sz val="11"/>
      <color rgb="FF000000"/>
      <name val="&quot;Times New Roman&quot;"/>
    </font>
    <font>
      <b/>
      <i/>
      <sz val="11"/>
      <color rgb="FF000000"/>
      <name val="&quot;Times New Roman&quot;"/>
    </font>
    <font>
      <i/>
      <sz val="11"/>
      <color rgb="FF000000"/>
      <name val="Calibri"/>
      <family val="2"/>
      <charset val="204"/>
    </font>
    <font>
      <i/>
      <u/>
      <sz val="11"/>
      <color rgb="FF0563C1"/>
      <name val="Calibri"/>
      <family val="2"/>
      <charset val="204"/>
    </font>
    <font>
      <i/>
      <sz val="11"/>
      <color rgb="FF333333"/>
      <name val="Arial"/>
      <family val="2"/>
      <charset val="204"/>
    </font>
    <font>
      <i/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i/>
      <sz val="11"/>
      <color rgb="FF000000"/>
      <name val="Arial"/>
      <family val="2"/>
      <charset val="204"/>
    </font>
    <font>
      <i/>
      <u/>
      <sz val="11"/>
      <color theme="10"/>
      <name val="Calibri"/>
      <family val="2"/>
    </font>
    <font>
      <i/>
      <sz val="11"/>
      <color rgb="FF000000"/>
      <name val="Times New Roman"/>
      <family val="1"/>
      <charset val="204"/>
    </font>
    <font>
      <i/>
      <sz val="10"/>
      <color rgb="FF000000"/>
      <name val="&quot;Times New Roman&quot;"/>
    </font>
    <font>
      <i/>
      <sz val="10"/>
      <color rgb="FF000000"/>
      <name val="Calibri"/>
      <family val="2"/>
      <charset val="204"/>
    </font>
    <font>
      <i/>
      <u/>
      <sz val="10"/>
      <color rgb="FF0563C1"/>
      <name val="Calibri"/>
      <family val="2"/>
      <charset val="204"/>
    </font>
    <font>
      <i/>
      <sz val="10"/>
      <color rgb="FF000000"/>
      <name val="Times New Roman"/>
      <family val="1"/>
      <charset val="204"/>
    </font>
    <font>
      <i/>
      <sz val="12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u/>
      <sz val="12"/>
      <color indexed="30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i/>
      <u/>
      <sz val="11"/>
      <color rgb="FF0000FF"/>
      <name val="&quot;Times New Roman&quot;"/>
    </font>
    <font>
      <i/>
      <u/>
      <sz val="11"/>
      <color rgb="FF1155CC"/>
      <name val="&quot;Times New Roman&quot;"/>
    </font>
    <font>
      <i/>
      <sz val="11"/>
      <color theme="1"/>
      <name val="Calibri"/>
      <family val="2"/>
      <charset val="204"/>
      <scheme val="minor"/>
    </font>
    <font>
      <i/>
      <u/>
      <sz val="11"/>
      <color rgb="FF0563C1"/>
      <name val="Times New Roman"/>
      <family val="1"/>
      <charset val="204"/>
    </font>
    <font>
      <i/>
      <u/>
      <sz val="11"/>
      <color rgb="FF000000"/>
      <name val="Times New Roman"/>
      <family val="1"/>
      <charset val="204"/>
    </font>
    <font>
      <i/>
      <u/>
      <sz val="11"/>
      <color rgb="FF0000FF"/>
      <name val="Arial"/>
      <family val="2"/>
      <charset val="204"/>
    </font>
    <font>
      <i/>
      <u/>
      <sz val="11"/>
      <color theme="10"/>
      <name val="Calibri"/>
      <family val="2"/>
      <scheme val="minor"/>
    </font>
    <font>
      <i/>
      <sz val="11"/>
      <name val="Calibri"/>
      <family val="2"/>
      <charset val="204"/>
      <scheme val="minor"/>
    </font>
    <font>
      <i/>
      <sz val="11"/>
      <name val="Calibri"/>
      <family val="2"/>
    </font>
    <font>
      <i/>
      <sz val="11"/>
      <name val="Times New Roman"/>
      <family val="1"/>
      <charset val="204"/>
    </font>
    <font>
      <i/>
      <u/>
      <sz val="11"/>
      <color theme="1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/>
    <xf numFmtId="0" fontId="10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312">
    <xf numFmtId="0" fontId="0" fillId="0" borderId="0" xfId="0"/>
    <xf numFmtId="0" fontId="3" fillId="0" borderId="11" xfId="0" applyFont="1" applyBorder="1" applyAlignment="1">
      <alignment horizontal="center" vertical="center"/>
    </xf>
    <xf numFmtId="0" fontId="7" fillId="2" borderId="12" xfId="1" applyFont="1" applyBorder="1" applyAlignment="1">
      <alignment vertical="top"/>
    </xf>
    <xf numFmtId="0" fontId="7" fillId="2" borderId="6" xfId="1" applyFont="1" applyBorder="1" applyAlignment="1">
      <alignment horizontal="center" vertical="top" wrapText="1"/>
    </xf>
    <xf numFmtId="0" fontId="7" fillId="2" borderId="1" xfId="1" applyFont="1" applyBorder="1" applyAlignment="1">
      <alignment horizontal="center" vertical="top" wrapText="1"/>
    </xf>
    <xf numFmtId="0" fontId="7" fillId="2" borderId="7" xfId="1" applyFont="1" applyBorder="1" applyAlignment="1">
      <alignment horizontal="center" vertical="top" wrapText="1"/>
    </xf>
    <xf numFmtId="0" fontId="8" fillId="0" borderId="11" xfId="0" applyFont="1" applyBorder="1"/>
    <xf numFmtId="0" fontId="8" fillId="0" borderId="13" xfId="0" applyFont="1" applyBorder="1"/>
    <xf numFmtId="0" fontId="8" fillId="0" borderId="11" xfId="0" applyFont="1" applyFill="1" applyBorder="1"/>
    <xf numFmtId="0" fontId="0" fillId="3" borderId="0" xfId="0" applyFill="1"/>
    <xf numFmtId="0" fontId="3" fillId="3" borderId="12" xfId="0" applyFont="1" applyFill="1" applyBorder="1" applyAlignment="1">
      <alignment horizontal="center" vertical="top"/>
    </xf>
    <xf numFmtId="0" fontId="0" fillId="0" borderId="0" xfId="0" applyFill="1"/>
    <xf numFmtId="0" fontId="3" fillId="0" borderId="0" xfId="0" applyFont="1"/>
    <xf numFmtId="1" fontId="0" fillId="0" borderId="0" xfId="0" applyNumberFormat="1"/>
    <xf numFmtId="1" fontId="3" fillId="0" borderId="0" xfId="0" applyNumberFormat="1" applyFont="1"/>
    <xf numFmtId="0" fontId="0" fillId="0" borderId="0" xfId="0" applyNumberFormat="1"/>
    <xf numFmtId="0" fontId="3" fillId="0" borderId="11" xfId="0" applyFont="1" applyFill="1" applyBorder="1" applyAlignment="1">
      <alignment horizontal="center" vertical="center"/>
    </xf>
    <xf numFmtId="0" fontId="0" fillId="0" borderId="0" xfId="0" applyFill="1" applyBorder="1"/>
    <xf numFmtId="0" fontId="14" fillId="5" borderId="2" xfId="0" applyFont="1" applyFill="1" applyBorder="1" applyAlignment="1">
      <alignment horizontal="center" vertical="top"/>
    </xf>
    <xf numFmtId="0" fontId="14" fillId="3" borderId="2" xfId="0" applyFont="1" applyFill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4" fillId="0" borderId="2" xfId="0" applyFont="1" applyFill="1" applyBorder="1" applyAlignment="1">
      <alignment horizontal="center" vertical="top"/>
    </xf>
    <xf numFmtId="0" fontId="17" fillId="0" borderId="0" xfId="0" applyFont="1" applyFill="1"/>
    <xf numFmtId="0" fontId="17" fillId="0" borderId="0" xfId="0" applyFont="1"/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7" fillId="0" borderId="35" xfId="0" applyFont="1" applyFill="1" applyBorder="1"/>
    <xf numFmtId="0" fontId="0" fillId="0" borderId="0" xfId="0" applyFont="1" applyFill="1" applyBorder="1"/>
    <xf numFmtId="0" fontId="1" fillId="0" borderId="0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horizontal="center" vertical="center" wrapText="1"/>
    </xf>
    <xf numFmtId="14" fontId="14" fillId="0" borderId="11" xfId="0" applyNumberFormat="1" applyFont="1" applyFill="1" applyBorder="1" applyAlignment="1">
      <alignment horizontal="center" vertical="center" wrapText="1"/>
    </xf>
    <xf numFmtId="14" fontId="14" fillId="0" borderId="11" xfId="0" applyNumberFormat="1" applyFont="1" applyBorder="1" applyAlignment="1">
      <alignment horizontal="center" vertical="center" wrapText="1"/>
    </xf>
    <xf numFmtId="14" fontId="14" fillId="0" borderId="11" xfId="0" applyNumberFormat="1" applyFont="1" applyBorder="1" applyAlignment="1">
      <alignment vertical="center" wrapText="1"/>
    </xf>
    <xf numFmtId="11" fontId="14" fillId="0" borderId="11" xfId="0" applyNumberFormat="1" applyFont="1" applyBorder="1" applyAlignment="1">
      <alignment horizontal="center" vertical="center" wrapText="1"/>
    </xf>
    <xf numFmtId="16" fontId="14" fillId="0" borderId="11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16" fontId="14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4" fontId="14" fillId="0" borderId="5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4" fillId="0" borderId="11" xfId="2" applyFont="1" applyFill="1" applyBorder="1" applyAlignment="1">
      <alignment horizontal="center" vertical="center" wrapText="1"/>
    </xf>
    <xf numFmtId="0" fontId="14" fillId="0" borderId="11" xfId="2" applyFont="1" applyBorder="1" applyAlignment="1">
      <alignment vertical="center" wrapText="1"/>
    </xf>
    <xf numFmtId="0" fontId="14" fillId="0" borderId="11" xfId="2" applyFont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4" fillId="0" borderId="11" xfId="0" applyFont="1" applyFill="1" applyBorder="1" applyAlignment="1">
      <alignment horizontal="center" vertical="center"/>
    </xf>
    <xf numFmtId="164" fontId="14" fillId="0" borderId="11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/>
    </xf>
    <xf numFmtId="14" fontId="14" fillId="0" borderId="11" xfId="0" applyNumberFormat="1" applyFont="1" applyFill="1" applyBorder="1" applyAlignment="1">
      <alignment horizontal="center" vertical="center"/>
    </xf>
    <xf numFmtId="3" fontId="14" fillId="0" borderId="11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0" borderId="11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 vertical="center" wrapText="1"/>
    </xf>
    <xf numFmtId="0" fontId="14" fillId="0" borderId="11" xfId="2" applyFont="1" applyFill="1" applyBorder="1" applyAlignment="1" applyProtection="1">
      <alignment horizontal="center" vertical="center"/>
    </xf>
    <xf numFmtId="0" fontId="19" fillId="4" borderId="2" xfId="0" applyFont="1" applyFill="1" applyBorder="1"/>
    <xf numFmtId="0" fontId="0" fillId="0" borderId="0" xfId="0"/>
    <xf numFmtId="0" fontId="0" fillId="0" borderId="0" xfId="0" applyFill="1"/>
    <xf numFmtId="0" fontId="14" fillId="3" borderId="12" xfId="0" applyFont="1" applyFill="1" applyBorder="1" applyAlignment="1">
      <alignment horizontal="center" vertical="top"/>
    </xf>
    <xf numFmtId="0" fontId="13" fillId="0" borderId="2" xfId="0" applyFont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4" fillId="0" borderId="5" xfId="0" applyNumberFormat="1" applyFont="1" applyFill="1" applyBorder="1" applyAlignment="1">
      <alignment horizontal="center" vertical="center" wrapText="1"/>
    </xf>
    <xf numFmtId="0" fontId="14" fillId="0" borderId="5" xfId="2" applyFont="1" applyFill="1" applyBorder="1" applyAlignment="1">
      <alignment horizontal="center" vertical="center" wrapText="1"/>
    </xf>
    <xf numFmtId="0" fontId="14" fillId="0" borderId="5" xfId="2" applyFont="1" applyFill="1" applyBorder="1" applyAlignment="1">
      <alignment horizontal="center" vertical="center"/>
    </xf>
    <xf numFmtId="0" fontId="14" fillId="0" borderId="5" xfId="2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4" fillId="3" borderId="11" xfId="0" applyFont="1" applyFill="1" applyBorder="1" applyAlignment="1">
      <alignment vertical="center"/>
    </xf>
    <xf numFmtId="0" fontId="14" fillId="0" borderId="11" xfId="0" applyFont="1" applyBorder="1" applyAlignment="1">
      <alignment vertical="center"/>
    </xf>
    <xf numFmtId="17" fontId="14" fillId="0" borderId="11" xfId="0" applyNumberFormat="1" applyFont="1" applyFill="1" applyBorder="1" applyAlignment="1">
      <alignment horizontal="center" vertical="center"/>
    </xf>
    <xf numFmtId="164" fontId="14" fillId="0" borderId="11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11" fontId="14" fillId="0" borderId="11" xfId="0" applyNumberFormat="1" applyFont="1" applyFill="1" applyBorder="1" applyAlignment="1">
      <alignment horizontal="center"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14" fontId="14" fillId="0" borderId="16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164" fontId="14" fillId="0" borderId="32" xfId="0" applyNumberFormat="1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32" xfId="2" applyFont="1" applyFill="1" applyBorder="1" applyAlignment="1" applyProtection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17" fontId="14" fillId="0" borderId="13" xfId="0" applyNumberFormat="1" applyFont="1" applyFill="1" applyBorder="1" applyAlignment="1">
      <alignment horizontal="center" vertical="center" wrapText="1"/>
    </xf>
    <xf numFmtId="16" fontId="14" fillId="0" borderId="11" xfId="0" applyNumberFormat="1" applyFont="1" applyBorder="1" applyAlignment="1">
      <alignment vertical="center" wrapText="1"/>
    </xf>
    <xf numFmtId="0" fontId="14" fillId="4" borderId="11" xfId="0" applyFont="1" applyFill="1" applyBorder="1" applyAlignment="1">
      <alignment vertical="center"/>
    </xf>
    <xf numFmtId="0" fontId="15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0" fontId="0" fillId="0" borderId="11" xfId="2" applyFont="1" applyBorder="1" applyAlignment="1">
      <alignment horizontal="left" vertical="center" wrapText="1"/>
    </xf>
    <xf numFmtId="0" fontId="0" fillId="0" borderId="11" xfId="2" applyFont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1" fontId="22" fillId="0" borderId="5" xfId="0" applyNumberFormat="1" applyFont="1" applyFill="1" applyBorder="1" applyAlignment="1">
      <alignment horizontal="center" vertical="center" wrapText="1"/>
    </xf>
    <xf numFmtId="0" fontId="24" fillId="0" borderId="5" xfId="2" applyFont="1" applyFill="1" applyBorder="1" applyAlignment="1">
      <alignment horizontal="center" vertical="center" wrapText="1"/>
    </xf>
    <xf numFmtId="14" fontId="22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169" fontId="25" fillId="0" borderId="11" xfId="0" applyNumberFormat="1" applyFont="1" applyBorder="1" applyAlignment="1">
      <alignment horizontal="center" vertical="center" wrapText="1"/>
    </xf>
    <xf numFmtId="1" fontId="25" fillId="0" borderId="11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1" fontId="22" fillId="0" borderId="11" xfId="0" applyNumberFormat="1" applyFont="1" applyBorder="1" applyAlignment="1">
      <alignment horizontal="center" vertical="center" wrapText="1"/>
    </xf>
    <xf numFmtId="0" fontId="22" fillId="0" borderId="11" xfId="0" applyNumberFormat="1" applyFont="1" applyBorder="1" applyAlignment="1">
      <alignment horizontal="center" vertical="center" wrapText="1"/>
    </xf>
    <xf numFmtId="1" fontId="14" fillId="0" borderId="11" xfId="0" applyNumberFormat="1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0" fontId="26" fillId="0" borderId="11" xfId="2" applyFont="1" applyBorder="1" applyAlignment="1" applyProtection="1">
      <alignment horizontal="center" vertical="center" wrapText="1"/>
    </xf>
    <xf numFmtId="0" fontId="26" fillId="0" borderId="11" xfId="3" applyFont="1" applyBorder="1" applyAlignment="1">
      <alignment horizontal="center" vertical="center" wrapText="1"/>
    </xf>
    <xf numFmtId="0" fontId="24" fillId="0" borderId="11" xfId="2" applyFont="1" applyBorder="1" applyAlignment="1">
      <alignment horizontal="center" vertical="center" wrapText="1"/>
    </xf>
    <xf numFmtId="0" fontId="26" fillId="0" borderId="11" xfId="2" applyFont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166" fontId="14" fillId="0" borderId="2" xfId="0" applyNumberFormat="1" applyFont="1" applyBorder="1" applyAlignment="1">
      <alignment horizontal="center" vertical="center" wrapText="1"/>
    </xf>
    <xf numFmtId="0" fontId="14" fillId="0" borderId="2" xfId="4" applyFont="1" applyBorder="1" applyAlignment="1">
      <alignment horizontal="center" vertical="center" wrapText="1"/>
    </xf>
    <xf numFmtId="167" fontId="14" fillId="0" borderId="2" xfId="4" applyNumberFormat="1" applyFont="1" applyBorder="1" applyAlignment="1">
      <alignment horizontal="center" vertical="center" wrapText="1"/>
    </xf>
    <xf numFmtId="168" fontId="14" fillId="0" borderId="2" xfId="4" applyNumberFormat="1" applyFont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center" vertical="center" wrapText="1"/>
    </xf>
    <xf numFmtId="0" fontId="14" fillId="0" borderId="2" xfId="2" applyFont="1" applyBorder="1" applyAlignment="1" applyProtection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14" fillId="0" borderId="2" xfId="3" applyNumberFormat="1" applyFont="1" applyFill="1" applyBorder="1" applyAlignment="1" applyProtection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7" borderId="2" xfId="2" applyFont="1" applyFill="1" applyBorder="1" applyAlignment="1">
      <alignment horizontal="center" vertical="center" wrapText="1"/>
    </xf>
    <xf numFmtId="0" fontId="27" fillId="4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29" fillId="0" borderId="2" xfId="0" applyFont="1" applyBorder="1" applyAlignment="1">
      <alignment horizontal="center" vertical="top" wrapText="1"/>
    </xf>
    <xf numFmtId="0" fontId="30" fillId="0" borderId="2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 wrapText="1"/>
    </xf>
    <xf numFmtId="164" fontId="29" fillId="0" borderId="2" xfId="0" applyNumberFormat="1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0" fontId="29" fillId="0" borderId="2" xfId="0" applyFont="1" applyFill="1" applyBorder="1" applyAlignment="1">
      <alignment horizontal="center" vertical="top" wrapText="1"/>
    </xf>
    <xf numFmtId="170" fontId="29" fillId="0" borderId="2" xfId="0" applyNumberFormat="1" applyFont="1" applyFill="1" applyBorder="1" applyAlignment="1">
      <alignment horizontal="center" vertical="top" wrapText="1"/>
    </xf>
    <xf numFmtId="0" fontId="30" fillId="0" borderId="2" xfId="0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35" fillId="0" borderId="2" xfId="0" applyFont="1" applyBorder="1" applyAlignment="1">
      <alignment horizontal="center" vertical="top" wrapText="1"/>
    </xf>
    <xf numFmtId="1" fontId="35" fillId="0" borderId="2" xfId="0" applyNumberFormat="1" applyFont="1" applyBorder="1" applyAlignment="1">
      <alignment horizontal="center" vertical="top" wrapText="1"/>
    </xf>
    <xf numFmtId="0" fontId="36" fillId="0" borderId="2" xfId="0" applyFont="1" applyFill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5" fillId="0" borderId="2" xfId="0" applyFont="1" applyFill="1" applyBorder="1" applyAlignment="1">
      <alignment horizontal="center" vertical="top" wrapText="1"/>
    </xf>
    <xf numFmtId="14" fontId="35" fillId="0" borderId="2" xfId="0" applyNumberFormat="1" applyFont="1" applyFill="1" applyBorder="1" applyAlignment="1">
      <alignment horizontal="center" vertical="top" wrapText="1"/>
    </xf>
    <xf numFmtId="1" fontId="35" fillId="0" borderId="2" xfId="0" applyNumberFormat="1" applyFont="1" applyFill="1" applyBorder="1" applyAlignment="1">
      <alignment horizontal="center" vertical="top" wrapText="1"/>
    </xf>
    <xf numFmtId="0" fontId="37" fillId="0" borderId="2" xfId="0" applyFont="1" applyFill="1" applyBorder="1" applyAlignment="1">
      <alignment horizontal="center" vertical="top" wrapText="1"/>
    </xf>
    <xf numFmtId="0" fontId="32" fillId="0" borderId="4" xfId="0" applyFont="1" applyBorder="1" applyAlignment="1">
      <alignment horizontal="center" vertical="top" wrapText="1"/>
    </xf>
    <xf numFmtId="0" fontId="32" fillId="0" borderId="37" xfId="0" applyFont="1" applyBorder="1" applyAlignment="1">
      <alignment horizontal="center" vertical="top" wrapText="1"/>
    </xf>
    <xf numFmtId="0" fontId="32" fillId="0" borderId="10" xfId="0" applyFont="1" applyBorder="1" applyAlignment="1">
      <alignment horizontal="center" vertical="top" wrapText="1"/>
    </xf>
    <xf numFmtId="164" fontId="32" fillId="0" borderId="10" xfId="0" applyNumberFormat="1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 vertical="top" wrapText="1"/>
    </xf>
    <xf numFmtId="0" fontId="33" fillId="0" borderId="10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 wrapText="1"/>
    </xf>
    <xf numFmtId="0" fontId="38" fillId="0" borderId="6" xfId="0" applyFont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top" wrapText="1"/>
    </xf>
    <xf numFmtId="0" fontId="33" fillId="0" borderId="6" xfId="0" applyFont="1" applyBorder="1" applyAlignment="1">
      <alignment horizontal="center" vertical="top" wrapText="1"/>
    </xf>
    <xf numFmtId="0" fontId="33" fillId="0" borderId="0" xfId="0" applyFont="1" applyAlignment="1">
      <alignment horizontal="center" vertical="top" wrapText="1"/>
    </xf>
    <xf numFmtId="0" fontId="32" fillId="0" borderId="5" xfId="0" applyFont="1" applyFill="1" applyBorder="1" applyAlignment="1">
      <alignment horizontal="center" vertical="top" wrapText="1"/>
    </xf>
    <xf numFmtId="0" fontId="32" fillId="0" borderId="4" xfId="0" applyFont="1" applyFill="1" applyBorder="1" applyAlignment="1">
      <alignment horizontal="center" vertical="top" wrapText="1"/>
    </xf>
    <xf numFmtId="164" fontId="32" fillId="0" borderId="4" xfId="0" applyNumberFormat="1" applyFont="1" applyFill="1" applyBorder="1" applyAlignment="1">
      <alignment horizontal="center" vertical="top" wrapText="1"/>
    </xf>
    <xf numFmtId="0" fontId="33" fillId="0" borderId="4" xfId="0" applyFont="1" applyFill="1" applyBorder="1" applyAlignment="1">
      <alignment horizontal="center" vertical="top" wrapText="1"/>
    </xf>
    <xf numFmtId="0" fontId="36" fillId="0" borderId="36" xfId="0" applyFont="1" applyFill="1" applyBorder="1" applyAlignment="1">
      <alignment horizontal="center" vertical="top" wrapText="1"/>
    </xf>
    <xf numFmtId="1" fontId="36" fillId="0" borderId="36" xfId="0" applyNumberFormat="1" applyFont="1" applyFill="1" applyBorder="1" applyAlignment="1">
      <alignment horizontal="center" vertical="top" wrapText="1"/>
    </xf>
    <xf numFmtId="0" fontId="39" fillId="0" borderId="36" xfId="3" applyFont="1" applyFill="1" applyBorder="1" applyAlignment="1" applyProtection="1">
      <alignment horizontal="center" vertical="top" wrapText="1"/>
    </xf>
    <xf numFmtId="0" fontId="40" fillId="0" borderId="36" xfId="0" applyFont="1" applyFill="1" applyBorder="1" applyAlignment="1">
      <alignment horizontal="center" vertical="top" wrapText="1"/>
    </xf>
    <xf numFmtId="0" fontId="37" fillId="0" borderId="36" xfId="0" applyFont="1" applyFill="1" applyBorder="1" applyAlignment="1">
      <alignment horizontal="center" vertical="top" wrapText="1"/>
    </xf>
    <xf numFmtId="0" fontId="41" fillId="0" borderId="2" xfId="0" applyFont="1" applyFill="1" applyBorder="1" applyAlignment="1">
      <alignment horizontal="center" vertical="top" wrapText="1"/>
    </xf>
    <xf numFmtId="0" fontId="42" fillId="0" borderId="2" xfId="0" applyFont="1" applyFill="1" applyBorder="1" applyAlignment="1">
      <alignment horizontal="center" vertical="top" wrapText="1"/>
    </xf>
    <xf numFmtId="0" fontId="43" fillId="0" borderId="2" xfId="0" applyFont="1" applyFill="1" applyBorder="1" applyAlignment="1">
      <alignment horizontal="center" vertical="top" wrapText="1"/>
    </xf>
    <xf numFmtId="0" fontId="44" fillId="0" borderId="2" xfId="0" applyFont="1" applyFill="1" applyBorder="1" applyAlignment="1">
      <alignment horizontal="center" vertical="top" wrapText="1"/>
    </xf>
    <xf numFmtId="0" fontId="45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/>
    </xf>
    <xf numFmtId="49" fontId="46" fillId="0" borderId="2" xfId="0" applyNumberFormat="1" applyFont="1" applyFill="1" applyBorder="1" applyAlignment="1">
      <alignment horizontal="center" vertical="center"/>
    </xf>
    <xf numFmtId="49" fontId="46" fillId="0" borderId="2" xfId="0" applyNumberFormat="1" applyFont="1" applyFill="1" applyBorder="1" applyAlignment="1">
      <alignment horizontal="center" vertical="center" wrapText="1"/>
    </xf>
    <xf numFmtId="0" fontId="46" fillId="0" borderId="2" xfId="0" applyNumberFormat="1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top"/>
    </xf>
    <xf numFmtId="0" fontId="47" fillId="0" borderId="2" xfId="0" applyFont="1" applyFill="1" applyBorder="1" applyAlignment="1">
      <alignment vertical="top" wrapText="1"/>
    </xf>
    <xf numFmtId="14" fontId="47" fillId="0" borderId="2" xfId="0" applyNumberFormat="1" applyFont="1" applyFill="1" applyBorder="1" applyAlignment="1">
      <alignment horizontal="center" vertical="top"/>
    </xf>
    <xf numFmtId="0" fontId="48" fillId="0" borderId="2" xfId="2" applyFont="1" applyFill="1" applyBorder="1" applyAlignment="1">
      <alignment vertical="top" wrapText="1"/>
    </xf>
    <xf numFmtId="0" fontId="47" fillId="0" borderId="2" xfId="0" applyFont="1" applyFill="1" applyBorder="1" applyAlignment="1">
      <alignment vertical="top"/>
    </xf>
    <xf numFmtId="0" fontId="49" fillId="0" borderId="2" xfId="0" applyFont="1" applyFill="1" applyBorder="1" applyAlignment="1">
      <alignment vertical="top"/>
    </xf>
    <xf numFmtId="0" fontId="29" fillId="0" borderId="2" xfId="0" applyFont="1" applyFill="1" applyBorder="1" applyAlignment="1">
      <alignment vertical="top"/>
    </xf>
    <xf numFmtId="0" fontId="32" fillId="0" borderId="2" xfId="0" applyFont="1" applyFill="1" applyBorder="1" applyAlignment="1">
      <alignment horizontal="right" vertical="top"/>
    </xf>
    <xf numFmtId="0" fontId="14" fillId="3" borderId="38" xfId="0" applyFont="1" applyFill="1" applyBorder="1" applyAlignment="1">
      <alignment horizontal="center" vertical="center"/>
    </xf>
    <xf numFmtId="171" fontId="29" fillId="0" borderId="2" xfId="0" applyNumberFormat="1" applyFont="1" applyBorder="1" applyAlignment="1">
      <alignment horizontal="center" vertical="top" wrapText="1"/>
    </xf>
    <xf numFmtId="0" fontId="50" fillId="0" borderId="2" xfId="0" applyFont="1" applyBorder="1" applyAlignment="1">
      <alignment horizontal="center" vertical="top" wrapText="1"/>
    </xf>
    <xf numFmtId="0" fontId="52" fillId="0" borderId="2" xfId="0" applyFont="1" applyBorder="1" applyAlignment="1">
      <alignment horizontal="center" vertical="top"/>
    </xf>
    <xf numFmtId="0" fontId="52" fillId="0" borderId="2" xfId="0" applyFont="1" applyBorder="1" applyAlignment="1">
      <alignment horizontal="center" vertical="top" wrapText="1"/>
    </xf>
    <xf numFmtId="164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/>
    </xf>
    <xf numFmtId="0" fontId="53" fillId="0" borderId="2" xfId="0" applyFont="1" applyBorder="1" applyAlignment="1">
      <alignment horizontal="center" vertical="top" wrapText="1"/>
    </xf>
    <xf numFmtId="0" fontId="36" fillId="0" borderId="2" xfId="0" applyFont="1" applyBorder="1" applyAlignment="1">
      <alignment horizontal="center" vertical="top"/>
    </xf>
    <xf numFmtId="0" fontId="40" fillId="0" borderId="2" xfId="0" applyFont="1" applyBorder="1" applyAlignment="1">
      <alignment horizontal="center" vertical="top" wrapText="1"/>
    </xf>
    <xf numFmtId="0" fontId="54" fillId="0" borderId="2" xfId="0" applyFont="1" applyBorder="1" applyAlignment="1">
      <alignment horizontal="center" vertical="top" wrapText="1"/>
    </xf>
    <xf numFmtId="165" fontId="36" fillId="0" borderId="2" xfId="0" applyNumberFormat="1" applyFont="1" applyBorder="1" applyAlignment="1">
      <alignment horizontal="center" vertical="top"/>
    </xf>
    <xf numFmtId="0" fontId="55" fillId="0" borderId="2" xfId="0" applyFont="1" applyBorder="1" applyAlignment="1">
      <alignment horizontal="center" vertical="top" wrapText="1"/>
    </xf>
    <xf numFmtId="14" fontId="36" fillId="0" borderId="2" xfId="0" applyNumberFormat="1" applyFont="1" applyBorder="1" applyAlignment="1">
      <alignment horizontal="center" vertical="top" wrapText="1"/>
    </xf>
    <xf numFmtId="1" fontId="36" fillId="0" borderId="2" xfId="0" applyNumberFormat="1" applyFont="1" applyBorder="1" applyAlignment="1">
      <alignment horizontal="center" vertical="top" wrapText="1"/>
    </xf>
    <xf numFmtId="0" fontId="56" fillId="0" borderId="2" xfId="3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/>
    </xf>
    <xf numFmtId="0" fontId="39" fillId="0" borderId="2" xfId="2" applyFont="1" applyBorder="1" applyAlignment="1" applyProtection="1">
      <alignment horizontal="center" vertical="top" wrapText="1"/>
    </xf>
    <xf numFmtId="1" fontId="57" fillId="9" borderId="2" xfId="6" applyNumberFormat="1" applyFont="1" applyFill="1" applyBorder="1" applyAlignment="1" applyProtection="1">
      <alignment horizontal="center" vertical="top" wrapText="1"/>
    </xf>
    <xf numFmtId="0" fontId="58" fillId="0" borderId="2" xfId="0" applyFont="1" applyBorder="1" applyAlignment="1">
      <alignment horizontal="center" vertical="top"/>
    </xf>
    <xf numFmtId="0" fontId="59" fillId="0" borderId="2" xfId="0" applyFont="1" applyBorder="1" applyAlignment="1">
      <alignment horizontal="center" vertical="top" wrapText="1"/>
    </xf>
    <xf numFmtId="0" fontId="59" fillId="0" borderId="2" xfId="0" applyFont="1" applyBorder="1" applyAlignment="1">
      <alignment horizontal="center" vertical="top"/>
    </xf>
    <xf numFmtId="0" fontId="56" fillId="0" borderId="2" xfId="2" applyFont="1" applyBorder="1" applyAlignment="1">
      <alignment horizontal="center" vertical="top"/>
    </xf>
    <xf numFmtId="14" fontId="59" fillId="0" borderId="2" xfId="0" applyNumberFormat="1" applyFont="1" applyBorder="1" applyAlignment="1">
      <alignment horizontal="center" vertical="top"/>
    </xf>
    <xf numFmtId="0" fontId="56" fillId="0" borderId="2" xfId="2" applyFont="1" applyBorder="1" applyAlignment="1">
      <alignment horizontal="center" vertical="top" wrapText="1"/>
    </xf>
    <xf numFmtId="14" fontId="35" fillId="0" borderId="2" xfId="0" applyNumberFormat="1" applyFont="1" applyBorder="1" applyAlignment="1">
      <alignment horizontal="center" vertical="top"/>
    </xf>
    <xf numFmtId="0" fontId="35" fillId="0" borderId="2" xfId="0" applyFont="1" applyBorder="1" applyAlignment="1">
      <alignment horizontal="center" vertical="top"/>
    </xf>
    <xf numFmtId="0" fontId="36" fillId="0" borderId="2" xfId="0" applyNumberFormat="1" applyFont="1" applyBorder="1" applyAlignment="1">
      <alignment horizontal="center" vertical="top" wrapText="1"/>
    </xf>
    <xf numFmtId="0" fontId="60" fillId="0" borderId="2" xfId="5" applyNumberFormat="1" applyFont="1" applyFill="1" applyBorder="1" applyAlignment="1">
      <alignment horizontal="center" vertical="top" wrapText="1"/>
    </xf>
    <xf numFmtId="0" fontId="56" fillId="0" borderId="2" xfId="5" applyNumberFormat="1" applyFont="1" applyBorder="1" applyAlignment="1">
      <alignment horizontal="center" vertical="top" wrapText="1"/>
    </xf>
    <xf numFmtId="0" fontId="36" fillId="0" borderId="2" xfId="0" applyNumberFormat="1" applyFont="1" applyBorder="1" applyAlignment="1">
      <alignment horizontal="center" vertical="top"/>
    </xf>
    <xf numFmtId="0" fontId="52" fillId="0" borderId="2" xfId="0" applyNumberFormat="1" applyFont="1" applyBorder="1" applyAlignment="1">
      <alignment horizontal="center" vertical="top"/>
    </xf>
    <xf numFmtId="0" fontId="29" fillId="0" borderId="36" xfId="0" applyFont="1" applyFill="1" applyBorder="1" applyAlignment="1">
      <alignment horizontal="center" vertical="top" wrapText="1"/>
    </xf>
    <xf numFmtId="0" fontId="32" fillId="0" borderId="36" xfId="0" applyFont="1" applyFill="1" applyBorder="1" applyAlignment="1">
      <alignment horizontal="center" vertical="top" wrapText="1"/>
    </xf>
    <xf numFmtId="171" fontId="29" fillId="0" borderId="36" xfId="0" applyNumberFormat="1" applyFont="1" applyFill="1" applyBorder="1" applyAlignment="1">
      <alignment horizontal="center" vertical="top" wrapText="1"/>
    </xf>
    <xf numFmtId="0" fontId="33" fillId="0" borderId="36" xfId="0" applyFont="1" applyFill="1" applyBorder="1" applyAlignment="1">
      <alignment horizontal="center" vertical="top" wrapText="1"/>
    </xf>
    <xf numFmtId="0" fontId="50" fillId="0" borderId="36" xfId="0" applyFont="1" applyFill="1" applyBorder="1" applyAlignment="1">
      <alignment horizontal="center" vertical="top" wrapText="1"/>
    </xf>
    <xf numFmtId="164" fontId="29" fillId="0" borderId="36" xfId="0" applyNumberFormat="1" applyFont="1" applyFill="1" applyBorder="1" applyAlignment="1">
      <alignment horizontal="center" vertical="top" wrapText="1"/>
    </xf>
    <xf numFmtId="0" fontId="61" fillId="3" borderId="2" xfId="0" applyFont="1" applyFill="1" applyBorder="1" applyAlignment="1">
      <alignment horizontal="center" vertical="top"/>
    </xf>
    <xf numFmtId="0" fontId="9" fillId="0" borderId="36" xfId="0" applyFont="1" applyBorder="1" applyAlignment="1">
      <alignment horizontal="center" vertical="center"/>
    </xf>
    <xf numFmtId="1" fontId="9" fillId="0" borderId="36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62" fillId="0" borderId="11" xfId="0" applyFont="1" applyBorder="1" applyAlignment="1">
      <alignment horizontal="center" vertical="center" wrapText="1"/>
    </xf>
    <xf numFmtId="1" fontId="0" fillId="0" borderId="11" xfId="0" applyNumberFormat="1" applyFont="1" applyBorder="1" applyAlignment="1">
      <alignment horizontal="center" vertical="center"/>
    </xf>
    <xf numFmtId="0" fontId="62" fillId="0" borderId="11" xfId="0" applyFont="1" applyBorder="1" applyAlignment="1">
      <alignment horizontal="center" vertical="center"/>
    </xf>
    <xf numFmtId="1" fontId="0" fillId="0" borderId="1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vertical="top"/>
    </xf>
    <xf numFmtId="0" fontId="6" fillId="0" borderId="7" xfId="0" applyFont="1" applyBorder="1" applyAlignment="1">
      <alignment horizontal="left" vertical="top" wrapText="1"/>
    </xf>
    <xf numFmtId="0" fontId="4" fillId="0" borderId="9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6" fillId="0" borderId="7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 wrapText="1"/>
    </xf>
    <xf numFmtId="0" fontId="4" fillId="0" borderId="9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14" fillId="0" borderId="11" xfId="2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left" wrapText="1"/>
    </xf>
    <xf numFmtId="0" fontId="4" fillId="0" borderId="9" xfId="0" applyFont="1" applyBorder="1"/>
    <xf numFmtId="0" fontId="4" fillId="0" borderId="6" xfId="0" applyFont="1" applyBorder="1"/>
    <xf numFmtId="0" fontId="4" fillId="0" borderId="21" xfId="0" applyFont="1" applyBorder="1"/>
    <xf numFmtId="0" fontId="4" fillId="0" borderId="0" xfId="0" applyFont="1" applyBorder="1"/>
    <xf numFmtId="0" fontId="4" fillId="0" borderId="20" xfId="0" applyFont="1" applyBorder="1"/>
    <xf numFmtId="0" fontId="6" fillId="0" borderId="2" xfId="0" applyFont="1" applyBorder="1" applyAlignment="1">
      <alignment horizontal="left" wrapText="1"/>
    </xf>
    <xf numFmtId="0" fontId="4" fillId="0" borderId="2" xfId="0" applyFont="1" applyBorder="1"/>
    <xf numFmtId="0" fontId="4" fillId="0" borderId="12" xfId="0" applyFont="1" applyBorder="1"/>
    <xf numFmtId="0" fontId="6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5" fillId="3" borderId="7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center" vertical="top" wrapText="1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</cellXfs>
  <cellStyles count="7">
    <cellStyle name="Excel Built-in Normal" xfId="4"/>
    <cellStyle name="Hyperlink" xfId="5"/>
    <cellStyle name="Гиперссылка" xfId="2" builtinId="8"/>
    <cellStyle name="Гиперссылка 2" xfId="3"/>
    <cellStyle name="Обычный" xfId="0" builtinId="0"/>
    <cellStyle name="Пояснение" xfId="6" builtinId="5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adejda_grineva@mail.r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iw.malkov@yandex.ru" TargetMode="External"/><Relationship Id="rId7" Type="http://schemas.openxmlformats.org/officeDocument/2006/relationships/hyperlink" Target="https://e.mail.ru/compose/?mailto=mailto%3aweteranprjamizino@yandex.ru" TargetMode="External"/><Relationship Id="rId12" Type="http://schemas.openxmlformats.org/officeDocument/2006/relationships/hyperlink" Target="https://ok.ru/velikayade" TargetMode="External"/><Relationship Id="rId2" Type="http://schemas.openxmlformats.org/officeDocument/2006/relationships/hyperlink" Target="https://vk.com/public222029008" TargetMode="External"/><Relationship Id="rId1" Type="http://schemas.openxmlformats.org/officeDocument/2006/relationships/hyperlink" Target="mailto:dm_socobes@mail.ru" TargetMode="External"/><Relationship Id="rId6" Type="http://schemas.openxmlformats.org/officeDocument/2006/relationships/hyperlink" Target="https://vk.com/id703185278" TargetMode="External"/><Relationship Id="rId11" Type="http://schemas.openxmlformats.org/officeDocument/2006/relationships/hyperlink" Target="mailto:nsaraev57@gmail.com%3E" TargetMode="External"/><Relationship Id="rId5" Type="http://schemas.openxmlformats.org/officeDocument/2006/relationships/hyperlink" Target="https://vk.com/pogran46" TargetMode="External"/><Relationship Id="rId10" Type="http://schemas.openxmlformats.org/officeDocument/2006/relationships/hyperlink" Target="https://vk.com/veterany_cheremisinovo" TargetMode="External"/><Relationship Id="rId4" Type="http://schemas.openxmlformats.org/officeDocument/2006/relationships/hyperlink" Target="mailto:goryainovan1957@mail.ru" TargetMode="External"/><Relationship Id="rId9" Type="http://schemas.openxmlformats.org/officeDocument/2006/relationships/hyperlink" Target="mailto:gadejda_grineva@mail.r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kursk.sckool37@mail.ru" TargetMode="External"/><Relationship Id="rId13" Type="http://schemas.openxmlformats.org/officeDocument/2006/relationships/hyperlink" Target="mailto:ponvozscola@mail.ru" TargetMode="External"/><Relationship Id="rId18" Type="http://schemas.openxmlformats.org/officeDocument/2006/relationships/hyperlink" Target="mailto:kameneva.tatyana.75@mail.ru" TargetMode="External"/><Relationship Id="rId3" Type="http://schemas.openxmlformats.org/officeDocument/2006/relationships/hyperlink" Target="mailto:boykin75@mail.ru" TargetMode="External"/><Relationship Id="rId21" Type="http://schemas.openxmlformats.org/officeDocument/2006/relationships/hyperlink" Target="mailto:korenevsk786@mail.ru" TargetMode="External"/><Relationship Id="rId7" Type="http://schemas.openxmlformats.org/officeDocument/2006/relationships/hyperlink" Target="mailto:maksss-haritonov@mail.ru" TargetMode="External"/><Relationship Id="rId12" Type="http://schemas.openxmlformats.org/officeDocument/2006/relationships/hyperlink" Target="mailto:Tishina_2002@bk.ru" TargetMode="External"/><Relationship Id="rId17" Type="http://schemas.openxmlformats.org/officeDocument/2006/relationships/hyperlink" Target="https://pon-ber.gosuslugi.ru/shkolnyy-sportivnyy-klub/" TargetMode="External"/><Relationship Id="rId25" Type="http://schemas.openxmlformats.org/officeDocument/2006/relationships/hyperlink" Target="https://vk.com/rb_fightclub" TargetMode="External"/><Relationship Id="rId2" Type="http://schemas.openxmlformats.org/officeDocument/2006/relationships/hyperlink" Target="https://vk.com/wall-2492149?ysclid=m734d4ctjx133951818" TargetMode="External"/><Relationship Id="rId16" Type="http://schemas.openxmlformats.org/officeDocument/2006/relationships/hyperlink" Target="mailto:artsibasheva.03d@mail.ru" TargetMode="External"/><Relationship Id="rId20" Type="http://schemas.openxmlformats.org/officeDocument/2006/relationships/hyperlink" Target="mailto:vladimir.komardin@mail.ru" TargetMode="External"/><Relationship Id="rId1" Type="http://schemas.openxmlformats.org/officeDocument/2006/relationships/hyperlink" Target="mailto:pavlinchik@list.ru" TargetMode="External"/><Relationship Id="rId6" Type="http://schemas.openxmlformats.org/officeDocument/2006/relationships/hyperlink" Target="mailto:kursk-60@yandex.ru" TargetMode="External"/><Relationship Id="rId11" Type="http://schemas.openxmlformats.org/officeDocument/2006/relationships/hyperlink" Target="https://vk.com/public203482755?ysclid=m3ep7rvpgq150555654" TargetMode="External"/><Relationship Id="rId24" Type="http://schemas.openxmlformats.org/officeDocument/2006/relationships/hyperlink" Target="mailto:valeriibunykov@gmail.com" TargetMode="External"/><Relationship Id="rId5" Type="http://schemas.openxmlformats.org/officeDocument/2006/relationships/hyperlink" Target="https://vk.com/club193987190" TargetMode="External"/><Relationship Id="rId15" Type="http://schemas.openxmlformats.org/officeDocument/2006/relationships/hyperlink" Target="http://hom-sosh.gosuslugi.ru/" TargetMode="External"/><Relationship Id="rId23" Type="http://schemas.openxmlformats.org/officeDocument/2006/relationships/hyperlink" Target="mailto:el.prixod@yandex.ru" TargetMode="External"/><Relationship Id="rId10" Type="http://schemas.openxmlformats.org/officeDocument/2006/relationships/hyperlink" Target="mailto:gonnyx64@bk.ru" TargetMode="External"/><Relationship Id="rId19" Type="http://schemas.openxmlformats.org/officeDocument/2006/relationships/hyperlink" Target="https://vk.com/wall-154182199" TargetMode="External"/><Relationship Id="rId4" Type="http://schemas.openxmlformats.org/officeDocument/2006/relationships/hyperlink" Target="mailto:boykin75@mail.ru" TargetMode="External"/><Relationship Id="rId9" Type="http://schemas.openxmlformats.org/officeDocument/2006/relationships/hyperlink" Target="mailto:kursk-60@yandex.ru" TargetMode="External"/><Relationship Id="rId14" Type="http://schemas.openxmlformats.org/officeDocument/2006/relationships/hyperlink" Target="https://pon-voz.gosuslugi.ru/glavnoe/vospitatelnaya-rabota/dopolnitelnoe-obrazovanie/sportivnyy-klub-spartanets/" TargetMode="External"/><Relationship Id="rId22" Type="http://schemas.openxmlformats.org/officeDocument/2006/relationships/hyperlink" Target="mailto:korenevsk786@mail.ru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vk.com/public217683004" TargetMode="External"/><Relationship Id="rId299" Type="http://schemas.openxmlformats.org/officeDocument/2006/relationships/hyperlink" Target="https://vk.com/id580742959" TargetMode="External"/><Relationship Id="rId21" Type="http://schemas.openxmlformats.org/officeDocument/2006/relationships/hyperlink" Target="https://vk.com/club179072905" TargetMode="External"/><Relationship Id="rId63" Type="http://schemas.openxmlformats.org/officeDocument/2006/relationships/hyperlink" Target="mailto:Kastorensk1@yandex.ru" TargetMode="External"/><Relationship Id="rId159" Type="http://schemas.openxmlformats.org/officeDocument/2006/relationships/hyperlink" Target="https://vk.com/public172459999" TargetMode="External"/><Relationship Id="rId324" Type="http://schemas.openxmlformats.org/officeDocument/2006/relationships/hyperlink" Target="mailto:kurchatovsk199@mail.ru" TargetMode="External"/><Relationship Id="rId366" Type="http://schemas.openxmlformats.org/officeDocument/2006/relationships/hyperlink" Target="mailto:soboleva_86@list.ru" TargetMode="External"/><Relationship Id="rId170" Type="http://schemas.openxmlformats.org/officeDocument/2006/relationships/hyperlink" Target="https://sh-pervomajskaya-r38.gosweb.gosuslugi.ru/roditelyam-i-uchenikam/shkolnyy-sportivnyy-klub-olimp/yunarmiya/" TargetMode="External"/><Relationship Id="rId226" Type="http://schemas.openxmlformats.org/officeDocument/2006/relationships/hyperlink" Target="mailto:Porechai27@gmail.com" TargetMode="External"/><Relationship Id="rId268" Type="http://schemas.openxmlformats.org/officeDocument/2006/relationships/hyperlink" Target="mailto:platonova47@gmail.com" TargetMode="External"/><Relationship Id="rId32" Type="http://schemas.openxmlformats.org/officeDocument/2006/relationships/hyperlink" Target="mailto:Tursandrej@gmail.com" TargetMode="External"/><Relationship Id="rId74" Type="http://schemas.openxmlformats.org/officeDocument/2006/relationships/hyperlink" Target="https://vk.com/club186975792" TargetMode="External"/><Relationship Id="rId128" Type="http://schemas.openxmlformats.org/officeDocument/2006/relationships/hyperlink" Target="https://vk.com/public188289268" TargetMode="External"/><Relationship Id="rId335" Type="http://schemas.openxmlformats.org/officeDocument/2006/relationships/hyperlink" Target="mailto:ratkga@mail.ru" TargetMode="External"/><Relationship Id="rId5" Type="http://schemas.openxmlformats.org/officeDocument/2006/relationships/hyperlink" Target="mailto:glushkovsk800@mail.ru" TargetMode="External"/><Relationship Id="rId181" Type="http://schemas.openxmlformats.org/officeDocument/2006/relationships/hyperlink" Target="mailto:petrovandreid@mail.ru" TargetMode="External"/><Relationship Id="rId237" Type="http://schemas.openxmlformats.org/officeDocument/2006/relationships/hyperlink" Target="http://homddt.znaet.ru/" TargetMode="External"/><Relationship Id="rId279" Type="http://schemas.openxmlformats.org/officeDocument/2006/relationships/hyperlink" Target="https://vk.com/ynarmia46" TargetMode="External"/><Relationship Id="rId43" Type="http://schemas.openxmlformats.org/officeDocument/2006/relationships/hyperlink" Target="https://vk.com/club195066532?from=search" TargetMode="External"/><Relationship Id="rId139" Type="http://schemas.openxmlformats.org/officeDocument/2006/relationships/hyperlink" Target="mailto:lavrova19862009@rambler.ru" TargetMode="External"/><Relationship Id="rId290" Type="http://schemas.openxmlformats.org/officeDocument/2006/relationships/hyperlink" Target="https://vk.com/public186967837" TargetMode="External"/><Relationship Id="rId304" Type="http://schemas.openxmlformats.org/officeDocument/2006/relationships/hyperlink" Target="https://vk.com/wall-187907440_1802" TargetMode="External"/><Relationship Id="rId346" Type="http://schemas.openxmlformats.org/officeDocument/2006/relationships/hyperlink" Target="mailto:sovetskii672@mail.ru" TargetMode="External"/><Relationship Id="rId85" Type="http://schemas.openxmlformats.org/officeDocument/2006/relationships/hyperlink" Target="https://sh40-kursk-r38.gosweb.gosuslugi.ru/" TargetMode="External"/><Relationship Id="rId150" Type="http://schemas.openxmlformats.org/officeDocument/2006/relationships/hyperlink" Target="mailto:tu23880@yandex.ru" TargetMode="External"/><Relationship Id="rId192" Type="http://schemas.openxmlformats.org/officeDocument/2006/relationships/hyperlink" Target="https://vk.com/away.php?to=http%3A%2F%2Fpri-bob.gosuslugi.ru&amp;post=-217646916_190&amp;cc_key=" TargetMode="External"/><Relationship Id="rId206" Type="http://schemas.openxmlformats.org/officeDocument/2006/relationships/hyperlink" Target="https://vk.com/away.php?to=http%3A%2F%2Fpri-cher.gosuslugi.ru&amp;post=-217646916_190&amp;cc_key=" TargetMode="External"/><Relationship Id="rId248" Type="http://schemas.openxmlformats.org/officeDocument/2006/relationships/hyperlink" Target="mailto:cheremisshkola.@mail.ru" TargetMode="External"/><Relationship Id="rId12" Type="http://schemas.openxmlformats.org/officeDocument/2006/relationships/hyperlink" Target="mailto:valera.melnikov.63@list.ru" TargetMode="External"/><Relationship Id="rId108" Type="http://schemas.openxmlformats.org/officeDocument/2006/relationships/hyperlink" Target="mailto:Trubilin_67@mail.ru" TargetMode="External"/><Relationship Id="rId315" Type="http://schemas.openxmlformats.org/officeDocument/2006/relationships/hyperlink" Target="about:blank" TargetMode="External"/><Relationship Id="rId357" Type="http://schemas.openxmlformats.org/officeDocument/2006/relationships/hyperlink" Target="mailto:luneva.nota@yandex.ru" TargetMode="External"/><Relationship Id="rId54" Type="http://schemas.openxmlformats.org/officeDocument/2006/relationships/hyperlink" Target="https://vk.com/public210544445" TargetMode="External"/><Relationship Id="rId96" Type="http://schemas.openxmlformats.org/officeDocument/2006/relationships/hyperlink" Target="https://vk.com/club224470252?from=search" TargetMode="External"/><Relationship Id="rId161" Type="http://schemas.openxmlformats.org/officeDocument/2006/relationships/hyperlink" Target="https://vk.com/public203482755?ysclid=m3ep7rvpgq150555654" TargetMode="External"/><Relationship Id="rId217" Type="http://schemas.openxmlformats.org/officeDocument/2006/relationships/hyperlink" Target="mailto:solncevsk456@mail.ru" TargetMode="External"/><Relationship Id="rId259" Type="http://schemas.openxmlformats.org/officeDocument/2006/relationships/hyperlink" Target="https://vk.com/club178485078" TargetMode="External"/><Relationship Id="rId23" Type="http://schemas.openxmlformats.org/officeDocument/2006/relationships/hyperlink" Target="mailto:i44kw@bk.ru" TargetMode="External"/><Relationship Id="rId119" Type="http://schemas.openxmlformats.org/officeDocument/2006/relationships/hyperlink" Target="https://vk.com/public217609523" TargetMode="External"/><Relationship Id="rId270" Type="http://schemas.openxmlformats.org/officeDocument/2006/relationships/hyperlink" Target="https://vk.com/club173062893" TargetMode="External"/><Relationship Id="rId326" Type="http://schemas.openxmlformats.org/officeDocument/2006/relationships/hyperlink" Target="mailto:n.voronejskaya@yandex.ru" TargetMode="External"/><Relationship Id="rId65" Type="http://schemas.openxmlformats.org/officeDocument/2006/relationships/hyperlink" Target="mailto:oktyabrscool@yandex.ru" TargetMode="External"/><Relationship Id="rId130" Type="http://schemas.openxmlformats.org/officeDocument/2006/relationships/hyperlink" Target="mailto:iyunarmiya@mail.ru" TargetMode="External"/><Relationship Id="rId368" Type="http://schemas.openxmlformats.org/officeDocument/2006/relationships/hyperlink" Target="https://ok.ru/settings" TargetMode="External"/><Relationship Id="rId172" Type="http://schemas.openxmlformats.org/officeDocument/2006/relationships/hyperlink" Target="mailto:ponyripsosch@yandex.ru" TargetMode="External"/><Relationship Id="rId228" Type="http://schemas.openxmlformats.org/officeDocument/2006/relationships/hyperlink" Target="mailto:fatej288@mail.ru" TargetMode="External"/><Relationship Id="rId281" Type="http://schemas.openxmlformats.org/officeDocument/2006/relationships/hyperlink" Target="http://www.kon-vas.ru/" TargetMode="External"/><Relationship Id="rId337" Type="http://schemas.openxmlformats.org/officeDocument/2006/relationships/hyperlink" Target="mailto:rspk1@mail.ru" TargetMode="External"/><Relationship Id="rId34" Type="http://schemas.openxmlformats.org/officeDocument/2006/relationships/hyperlink" Target="mailto:ya.tania-2012@yandex.ru" TargetMode="External"/><Relationship Id="rId76" Type="http://schemas.openxmlformats.org/officeDocument/2006/relationships/hyperlink" Target="https://vk.com/club187831152" TargetMode="External"/><Relationship Id="rId141" Type="http://schemas.openxmlformats.org/officeDocument/2006/relationships/hyperlink" Target="https://obo-pol.gosuslugi.ru/" TargetMode="External"/><Relationship Id="rId7" Type="http://schemas.openxmlformats.org/officeDocument/2006/relationships/hyperlink" Target="mailto:glushkovsk812@mail.ru" TargetMode="External"/><Relationship Id="rId183" Type="http://schemas.openxmlformats.org/officeDocument/2006/relationships/hyperlink" Target="https://vk.com/away.php?to=http%3A%2F%2Fpri-sosh2.gosuslugi.ru&amp;post=-217646916_190&amp;cc_key=" TargetMode="External"/><Relationship Id="rId239" Type="http://schemas.openxmlformats.org/officeDocument/2006/relationships/hyperlink" Target="http://www.hom-kalin.ru/" TargetMode="External"/><Relationship Id="rId250" Type="http://schemas.openxmlformats.org/officeDocument/2006/relationships/hyperlink" Target="mailto:iriinaa78@yandex.ru" TargetMode="External"/><Relationship Id="rId292" Type="http://schemas.openxmlformats.org/officeDocument/2006/relationships/hyperlink" Target="https://vk.com/club198285856" TargetMode="External"/><Relationship Id="rId306" Type="http://schemas.openxmlformats.org/officeDocument/2006/relationships/hyperlink" Target="https://vk.com/kursk4gym" TargetMode="External"/><Relationship Id="rId45" Type="http://schemas.openxmlformats.org/officeDocument/2006/relationships/hyperlink" Target="mailto:average.karaulova.73@mail.ru" TargetMode="External"/><Relationship Id="rId87" Type="http://schemas.openxmlformats.org/officeDocument/2006/relationships/hyperlink" Target="https://vk.com/kursk_44" TargetMode="External"/><Relationship Id="rId110" Type="http://schemas.openxmlformats.org/officeDocument/2006/relationships/hyperlink" Target="https://zaxarova.ucoz.ru/index/mk_patriot/0-40" TargetMode="External"/><Relationship Id="rId348" Type="http://schemas.openxmlformats.org/officeDocument/2006/relationships/hyperlink" Target="mailto:legostaev72@mail.ru" TargetMode="External"/><Relationship Id="rId152" Type="http://schemas.openxmlformats.org/officeDocument/2006/relationships/hyperlink" Target="https://sh-chekmarevskaya-r38.gosweb.gosuslugi.ru/glavnoe/yunarmiya/" TargetMode="External"/><Relationship Id="rId194" Type="http://schemas.openxmlformats.org/officeDocument/2006/relationships/hyperlink" Target="mailto:pristensk470@mail.ru" TargetMode="External"/><Relationship Id="rId208" Type="http://schemas.openxmlformats.org/officeDocument/2006/relationships/hyperlink" Target="https://vk.com/groups" TargetMode="External"/><Relationship Id="rId261" Type="http://schemas.openxmlformats.org/officeDocument/2006/relationships/hyperlink" Target="mailto:shigrovsk67@mail.r" TargetMode="External"/><Relationship Id="rId14" Type="http://schemas.openxmlformats.org/officeDocument/2006/relationships/hyperlink" Target="mailto:glushkovsk814@mail.ru" TargetMode="External"/><Relationship Id="rId56" Type="http://schemas.openxmlformats.org/officeDocument/2006/relationships/hyperlink" Target="mailto:vsevolodovae@mail.ru" TargetMode="External"/><Relationship Id="rId317" Type="http://schemas.openxmlformats.org/officeDocument/2006/relationships/hyperlink" Target="mailto:dan4enkoalena@yandex.ru" TargetMode="External"/><Relationship Id="rId359" Type="http://schemas.openxmlformats.org/officeDocument/2006/relationships/hyperlink" Target="mailto:timskii315@mail.ru" TargetMode="External"/><Relationship Id="rId98" Type="http://schemas.openxmlformats.org/officeDocument/2006/relationships/hyperlink" Target="https://vk.com/ynarmiakursk46" TargetMode="External"/><Relationship Id="rId121" Type="http://schemas.openxmlformats.org/officeDocument/2006/relationships/hyperlink" Target="https://vk.com/kitaevka_school" TargetMode="External"/><Relationship Id="rId163" Type="http://schemas.openxmlformats.org/officeDocument/2006/relationships/hyperlink" Target="mailto:ponyrovsk1964of@mail.ru" TargetMode="External"/><Relationship Id="rId219" Type="http://schemas.openxmlformats.org/officeDocument/2006/relationships/hyperlink" Target="mailto:S-Leschinsk@mail.ru" TargetMode="External"/><Relationship Id="rId230" Type="http://schemas.openxmlformats.org/officeDocument/2006/relationships/hyperlink" Target="mailto:fatej228@mail.ru" TargetMode="External"/><Relationship Id="rId25" Type="http://schemas.openxmlformats.org/officeDocument/2006/relationships/hyperlink" Target="mailto:enriquetta-2005@yandex.ru" TargetMode="External"/><Relationship Id="rId67" Type="http://schemas.openxmlformats.org/officeDocument/2006/relationships/hyperlink" Target="mailto:Kopaeva_1972@mail.ru" TargetMode="External"/><Relationship Id="rId272" Type="http://schemas.openxmlformats.org/officeDocument/2006/relationships/hyperlink" Target="https://sh-nikolskaya-dlinnaya-r38.gosweb.gosuslugi.ru/" TargetMode="External"/><Relationship Id="rId328" Type="http://schemas.openxmlformats.org/officeDocument/2006/relationships/hyperlink" Target="mailto:school_47152_11@mail.ru" TargetMode="External"/><Relationship Id="rId132" Type="http://schemas.openxmlformats.org/officeDocument/2006/relationships/hyperlink" Target="mailto:deriglazov.lecha.ru@bk.ru" TargetMode="External"/><Relationship Id="rId174" Type="http://schemas.openxmlformats.org/officeDocument/2006/relationships/hyperlink" Target="mailto:ponvozscola@mail.ru" TargetMode="External"/><Relationship Id="rId241" Type="http://schemas.openxmlformats.org/officeDocument/2006/relationships/hyperlink" Target="mailto:pokrovka-434@mail.ru" TargetMode="External"/><Relationship Id="rId15" Type="http://schemas.openxmlformats.org/officeDocument/2006/relationships/hyperlink" Target="https://vk.com/club157351715" TargetMode="External"/><Relationship Id="rId36" Type="http://schemas.openxmlformats.org/officeDocument/2006/relationships/hyperlink" Target="mailto:sborodin2016@gmail.com" TargetMode="External"/><Relationship Id="rId57" Type="http://schemas.openxmlformats.org/officeDocument/2006/relationships/hyperlink" Target="https://vk.com/club224770979" TargetMode="External"/><Relationship Id="rId262" Type="http://schemas.openxmlformats.org/officeDocument/2006/relationships/hyperlink" Target="https://vk.com/club173062893" TargetMode="External"/><Relationship Id="rId283" Type="http://schemas.openxmlformats.org/officeDocument/2006/relationships/hyperlink" Target="mailto:konyshovsk761@mail.ru" TargetMode="External"/><Relationship Id="rId318" Type="http://schemas.openxmlformats.org/officeDocument/2006/relationships/hyperlink" Target="http://kurch-sosh5.ru/" TargetMode="External"/><Relationship Id="rId339" Type="http://schemas.openxmlformats.org/officeDocument/2006/relationships/hyperlink" Target="mailto:school_47152_12@mail.ru" TargetMode="External"/><Relationship Id="rId78" Type="http://schemas.openxmlformats.org/officeDocument/2006/relationships/hyperlink" Target="https://vk.com/public187678951" TargetMode="External"/><Relationship Id="rId99" Type="http://schemas.openxmlformats.org/officeDocument/2006/relationships/hyperlink" Target="https://gimnaziya63kur.gosuslugi.ru/svedeniya-ob-obrazovatelnoy-organizatsii/vospitatelnaya-rabota/yunarmeyskiy-otryad/" TargetMode="External"/><Relationship Id="rId101" Type="http://schemas.openxmlformats.org/officeDocument/2006/relationships/hyperlink" Target="mailto:Manturovsk424@mail.ru" TargetMode="External"/><Relationship Id="rId122" Type="http://schemas.openxmlformats.org/officeDocument/2006/relationships/hyperlink" Target="https://vk.com/lubitskay_46" TargetMode="External"/><Relationship Id="rId143" Type="http://schemas.openxmlformats.org/officeDocument/2006/relationships/hyperlink" Target="mailto:kimsia1306@internet.ru" TargetMode="External"/><Relationship Id="rId164" Type="http://schemas.openxmlformats.org/officeDocument/2006/relationships/hyperlink" Target="https://vk.com/club208947333" TargetMode="External"/><Relationship Id="rId185" Type="http://schemas.openxmlformats.org/officeDocument/2006/relationships/hyperlink" Target="mailto:&#1088;ristensk467@mail.ru" TargetMode="External"/><Relationship Id="rId350" Type="http://schemas.openxmlformats.org/officeDocument/2006/relationships/hyperlink" Target="mailto:sovetskii661@mail.ru" TargetMode="External"/><Relationship Id="rId9" Type="http://schemas.openxmlformats.org/officeDocument/2006/relationships/hyperlink" Target="mailto:moskalevsp@mail.ru" TargetMode="External"/><Relationship Id="rId210" Type="http://schemas.openxmlformats.org/officeDocument/2006/relationships/hyperlink" Target="https://vk.com/away.php?to=http%3A%2F%2Fpri-kot.gosuslugi.ru&amp;post=-217646916_190&amp;cc_key=" TargetMode="External"/><Relationship Id="rId26" Type="http://schemas.openxmlformats.org/officeDocument/2006/relationships/hyperlink" Target="mailto:vaceslavserkov24@yandex.ru" TargetMode="External"/><Relationship Id="rId231" Type="http://schemas.openxmlformats.org/officeDocument/2006/relationships/hyperlink" Target="https://sh-verxnelyubazhskaya-r38.gosweb.gosuslugi.ru/" TargetMode="External"/><Relationship Id="rId252" Type="http://schemas.openxmlformats.org/officeDocument/2006/relationships/hyperlink" Target="https://vk.com/club20808576" TargetMode="External"/><Relationship Id="rId273" Type="http://schemas.openxmlformats.org/officeDocument/2006/relationships/hyperlink" Target="http://bel-kom.ru/" TargetMode="External"/><Relationship Id="rId294" Type="http://schemas.openxmlformats.org/officeDocument/2006/relationships/hyperlink" Target="mailto:redchenko.anna@mail.ru" TargetMode="External"/><Relationship Id="rId308" Type="http://schemas.openxmlformats.org/officeDocument/2006/relationships/hyperlink" Target="mailto:gribova.natal@yandex.com" TargetMode="External"/><Relationship Id="rId329" Type="http://schemas.openxmlformats.org/officeDocument/2006/relationships/hyperlink" Target="http://rylsk-school-1.ucoz.ru/" TargetMode="External"/><Relationship Id="rId47" Type="http://schemas.openxmlformats.org/officeDocument/2006/relationships/hyperlink" Target="https://vk.com/sedshkola" TargetMode="External"/><Relationship Id="rId68" Type="http://schemas.openxmlformats.org/officeDocument/2006/relationships/hyperlink" Target="mailto:orehovscool@yandex.ru" TargetMode="External"/><Relationship Id="rId89" Type="http://schemas.openxmlformats.org/officeDocument/2006/relationships/hyperlink" Target="https://vk.com/club187379807" TargetMode="External"/><Relationship Id="rId112" Type="http://schemas.openxmlformats.org/officeDocument/2006/relationships/hyperlink" Target="mailto:pereverzeva.larisa@bk.ru" TargetMode="External"/><Relationship Id="rId133" Type="http://schemas.openxmlformats.org/officeDocument/2006/relationships/hyperlink" Target="mailto:sivtzev.sergei@yandex.ru" TargetMode="External"/><Relationship Id="rId154" Type="http://schemas.openxmlformats.org/officeDocument/2006/relationships/hyperlink" Target="mailto:nosorev.konstantin@yandex.ru" TargetMode="External"/><Relationship Id="rId175" Type="http://schemas.openxmlformats.org/officeDocument/2006/relationships/hyperlink" Target="https://pon-voz.gosuslugi.ru/glavnoe/vospitatelnaya-rabota/dopolnitelnoe-obrazovanie/yuid/" TargetMode="External"/><Relationship Id="rId340" Type="http://schemas.openxmlformats.org/officeDocument/2006/relationships/hyperlink" Target="https://vk.com/club207882240" TargetMode="External"/><Relationship Id="rId361" Type="http://schemas.openxmlformats.org/officeDocument/2006/relationships/hyperlink" Target="mailto:lezhenskaya@mail.ru" TargetMode="External"/><Relationship Id="rId196" Type="http://schemas.openxmlformats.org/officeDocument/2006/relationships/hyperlink" Target="mailto:katunin55@inbox.ru" TargetMode="External"/><Relationship Id="rId200" Type="http://schemas.openxmlformats.org/officeDocument/2006/relationships/hyperlink" Target="mailto:pristensk489@mail.ru" TargetMode="External"/><Relationship Id="rId16" Type="http://schemas.openxmlformats.org/officeDocument/2006/relationships/hyperlink" Target="mailto:raspberry_jam46@mail.ru" TargetMode="External"/><Relationship Id="rId221" Type="http://schemas.openxmlformats.org/officeDocument/2006/relationships/hyperlink" Target="mailto:degevskaya@mail.ru" TargetMode="External"/><Relationship Id="rId242" Type="http://schemas.openxmlformats.org/officeDocument/2006/relationships/hyperlink" Target="mailto:pokrovka434@mail.ru" TargetMode="External"/><Relationship Id="rId263" Type="http://schemas.openxmlformats.org/officeDocument/2006/relationships/hyperlink" Target="mailto:olga.tkachenko_1975@mail.ru" TargetMode="External"/><Relationship Id="rId284" Type="http://schemas.openxmlformats.org/officeDocument/2006/relationships/hyperlink" Target="http://kon-kash.ru/" TargetMode="External"/><Relationship Id="rId319" Type="http://schemas.openxmlformats.org/officeDocument/2006/relationships/hyperlink" Target="mailto:kurchatov189@mail.ru" TargetMode="External"/><Relationship Id="rId37" Type="http://schemas.openxmlformats.org/officeDocument/2006/relationships/hyperlink" Target="mailto:oou10.obr46@yandex.ru" TargetMode="External"/><Relationship Id="rId58" Type="http://schemas.openxmlformats.org/officeDocument/2006/relationships/hyperlink" Target="mailto:vsevolodovae@mail.ru" TargetMode="External"/><Relationship Id="rId79" Type="http://schemas.openxmlformats.org/officeDocument/2006/relationships/hyperlink" Target="mailto:albatros1155@mail.ru" TargetMode="External"/><Relationship Id="rId102" Type="http://schemas.openxmlformats.org/officeDocument/2006/relationships/hyperlink" Target="mailto:Manturovsk424@mail.ru" TargetMode="External"/><Relationship Id="rId123" Type="http://schemas.openxmlformats.org/officeDocument/2006/relationships/hyperlink" Target="https://vk.com/nignireutschool" TargetMode="External"/><Relationship Id="rId144" Type="http://schemas.openxmlformats.org/officeDocument/2006/relationships/hyperlink" Target="https://obo-pol.gosuslugi.ru/" TargetMode="External"/><Relationship Id="rId330" Type="http://schemas.openxmlformats.org/officeDocument/2006/relationships/hyperlink" Target="mailto:school_47152_28@mail.ru" TargetMode="External"/><Relationship Id="rId90" Type="http://schemas.openxmlformats.org/officeDocument/2006/relationships/hyperlink" Target="https://vk.com/club228185154" TargetMode="External"/><Relationship Id="rId165" Type="http://schemas.openxmlformats.org/officeDocument/2006/relationships/hyperlink" Target="mailto:ivankaluzskih698@gmail.com" TargetMode="External"/><Relationship Id="rId186" Type="http://schemas.openxmlformats.org/officeDocument/2006/relationships/hyperlink" Target="https://pri-kir.gosuslugi.ru/" TargetMode="External"/><Relationship Id="rId351" Type="http://schemas.openxmlformats.org/officeDocument/2006/relationships/hyperlink" Target="mailto:el.tatarenckova@yandex.ru" TargetMode="External"/><Relationship Id="rId211" Type="http://schemas.openxmlformats.org/officeDocument/2006/relationships/hyperlink" Target="https://vk.com/away.php?to=http%3A%2F%2Fpri-kot.gosuslugi.ru&amp;post=-217646916_190&amp;cc_key=" TargetMode="External"/><Relationship Id="rId232" Type="http://schemas.openxmlformats.org/officeDocument/2006/relationships/hyperlink" Target="mailto:Irinagleb1606@yandex.ru" TargetMode="External"/><Relationship Id="rId253" Type="http://schemas.openxmlformats.org/officeDocument/2006/relationships/hyperlink" Target="mailto:lunev_vanechka_68@mail.ru" TargetMode="External"/><Relationship Id="rId274" Type="http://schemas.openxmlformats.org/officeDocument/2006/relationships/hyperlink" Target="https://vk.com/club217085475" TargetMode="External"/><Relationship Id="rId295" Type="http://schemas.openxmlformats.org/officeDocument/2006/relationships/hyperlink" Target="https://vk.com/id579198253" TargetMode="External"/><Relationship Id="rId309" Type="http://schemas.openxmlformats.org/officeDocument/2006/relationships/hyperlink" Target="http://kurch-gim1.ru/" TargetMode="External"/><Relationship Id="rId27" Type="http://schemas.openxmlformats.org/officeDocument/2006/relationships/hyperlink" Target="mailto:enriquetta-2005@yandex.ru" TargetMode="External"/><Relationship Id="rId48" Type="http://schemas.openxmlformats.org/officeDocument/2006/relationships/hyperlink" Target="mailto:tatarenkovat@mail.ru" TargetMode="External"/><Relationship Id="rId69" Type="http://schemas.openxmlformats.org/officeDocument/2006/relationships/hyperlink" Target="https://sh-orexovskaya-r38.qosweb.qosusluqi.ru/" TargetMode="External"/><Relationship Id="rId113" Type="http://schemas.openxmlformats.org/officeDocument/2006/relationships/hyperlink" Target="mailto:79606759917@yandex.ru" TargetMode="External"/><Relationship Id="rId134" Type="http://schemas.openxmlformats.org/officeDocument/2006/relationships/hyperlink" Target="mailto:camenskaia@yandex.ru" TargetMode="External"/><Relationship Id="rId320" Type="http://schemas.openxmlformats.org/officeDocument/2006/relationships/hyperlink" Target="mailto:kurchatov189@mail.ru" TargetMode="External"/><Relationship Id="rId80" Type="http://schemas.openxmlformats.org/officeDocument/2006/relationships/hyperlink" Target="https://vk.com/school18_kursk" TargetMode="External"/><Relationship Id="rId155" Type="http://schemas.openxmlformats.org/officeDocument/2006/relationships/hyperlink" Target="mailto:rdsh.zalininskaya@mail.ru" TargetMode="External"/><Relationship Id="rId176" Type="http://schemas.openxmlformats.org/officeDocument/2006/relationships/hyperlink" Target="mailto:anastasiashiskovskaya@mail.ru" TargetMode="External"/><Relationship Id="rId197" Type="http://schemas.openxmlformats.org/officeDocument/2006/relationships/hyperlink" Target="mailto:pristensk468@mail.ru" TargetMode="External"/><Relationship Id="rId341" Type="http://schemas.openxmlformats.org/officeDocument/2006/relationships/hyperlink" Target="mailto:school_47152_9@mail.ru" TargetMode="External"/><Relationship Id="rId362" Type="http://schemas.openxmlformats.org/officeDocument/2006/relationships/hyperlink" Target="mailto:olia.ackulschina@yandex.ru" TargetMode="External"/><Relationship Id="rId201" Type="http://schemas.openxmlformats.org/officeDocument/2006/relationships/hyperlink" Target="https://vk.com/away.php?to=http%3A%2F%2Fpri-saz.gosuslugi.ru&amp;post=-217646916_190&amp;cc_key=" TargetMode="External"/><Relationship Id="rId222" Type="http://schemas.openxmlformats.org/officeDocument/2006/relationships/hyperlink" Target="https://sol-dej.gosuslugi.ru/" TargetMode="External"/><Relationship Id="rId243" Type="http://schemas.openxmlformats.org/officeDocument/2006/relationships/hyperlink" Target="https://sh-pokrovka.gosuslugi.ru/" TargetMode="External"/><Relationship Id="rId264" Type="http://schemas.openxmlformats.org/officeDocument/2006/relationships/hyperlink" Target="https://sh-nikolskaya-dlinnaya-r38.gosweb.gosuslugi.ru/" TargetMode="External"/><Relationship Id="rId285" Type="http://schemas.openxmlformats.org/officeDocument/2006/relationships/hyperlink" Target="mailto:konyshovsk763@mail.ru" TargetMode="External"/><Relationship Id="rId17" Type="http://schemas.openxmlformats.org/officeDocument/2006/relationships/hyperlink" Target="mailto:glushkovsk804@mail.ru" TargetMode="External"/><Relationship Id="rId38" Type="http://schemas.openxmlformats.org/officeDocument/2006/relationships/hyperlink" Target="https://edufe10.gosuslugi.ru/nasha-shkola/yunarmiya/" TargetMode="External"/><Relationship Id="rId59" Type="http://schemas.openxmlformats.org/officeDocument/2006/relationships/hyperlink" Target="mailto:vsevolodovae@mail.ru" TargetMode="External"/><Relationship Id="rId103" Type="http://schemas.openxmlformats.org/officeDocument/2006/relationships/hyperlink" Target="mailto:zolotykh.4tatjana@yandex.ru" TargetMode="External"/><Relationship Id="rId124" Type="http://schemas.openxmlformats.org/officeDocument/2006/relationships/hyperlink" Target="https://vk.com/public208612418" TargetMode="External"/><Relationship Id="rId310" Type="http://schemas.openxmlformats.org/officeDocument/2006/relationships/hyperlink" Target="http://www.kurch-gim1.ru/yunarmiya.html" TargetMode="External"/><Relationship Id="rId70" Type="http://schemas.openxmlformats.org/officeDocument/2006/relationships/hyperlink" Target="mailto:145-na@mail.ru" TargetMode="External"/><Relationship Id="rId91" Type="http://schemas.openxmlformats.org/officeDocument/2006/relationships/hyperlink" Target="https://vk.com/club194692205" TargetMode="External"/><Relationship Id="rId145" Type="http://schemas.openxmlformats.org/officeDocument/2006/relationships/hyperlink" Target="mailto:doljenkovaleksandar@yandex.ru" TargetMode="External"/><Relationship Id="rId166" Type="http://schemas.openxmlformats.org/officeDocument/2006/relationships/hyperlink" Target="mailto:anpilogov.ed22@gmail.com" TargetMode="External"/><Relationship Id="rId187" Type="http://schemas.openxmlformats.org/officeDocument/2006/relationships/hyperlink" Target="mailto:godovnikov70@mail.ru" TargetMode="External"/><Relationship Id="rId331" Type="http://schemas.openxmlformats.org/officeDocument/2006/relationships/hyperlink" Target="mailto:smirnovam22@mail.ru" TargetMode="External"/><Relationship Id="rId352" Type="http://schemas.openxmlformats.org/officeDocument/2006/relationships/hyperlink" Target="mailto:el.tatarenckova@yandex.ru" TargetMode="External"/><Relationship Id="rId1" Type="http://schemas.openxmlformats.org/officeDocument/2006/relationships/hyperlink" Target="mailto:aleksandrsvarkovskih@gmail.com" TargetMode="External"/><Relationship Id="rId212" Type="http://schemas.openxmlformats.org/officeDocument/2006/relationships/hyperlink" Target="mailto:pristensk469@mail.ru" TargetMode="External"/><Relationship Id="rId233" Type="http://schemas.openxmlformats.org/officeDocument/2006/relationships/hyperlink" Target="https://vk.com/club162395450" TargetMode="External"/><Relationship Id="rId254" Type="http://schemas.openxmlformats.org/officeDocument/2006/relationships/hyperlink" Target="mailto:rusanovo@list.ru" TargetMode="External"/><Relationship Id="rId28" Type="http://schemas.openxmlformats.org/officeDocument/2006/relationships/hyperlink" Target="mailto:oou6.obr46@yandex.ru" TargetMode="External"/><Relationship Id="rId49" Type="http://schemas.openxmlformats.org/officeDocument/2006/relationships/hyperlink" Target="mailto:boykin75@mail.ru" TargetMode="External"/><Relationship Id="rId114" Type="http://schemas.openxmlformats.org/officeDocument/2006/relationships/hyperlink" Target="mailto:79606759917@yandex.ru" TargetMode="External"/><Relationship Id="rId275" Type="http://schemas.openxmlformats.org/officeDocument/2006/relationships/hyperlink" Target="https://vk.com/club217085475" TargetMode="External"/><Relationship Id="rId296" Type="http://schemas.openxmlformats.org/officeDocument/2006/relationships/hyperlink" Target="http://tolpinososh.ucoz.ru/" TargetMode="External"/><Relationship Id="rId300" Type="http://schemas.openxmlformats.org/officeDocument/2006/relationships/hyperlink" Target="https://kor-1-school.ru/" TargetMode="External"/><Relationship Id="rId60" Type="http://schemas.openxmlformats.org/officeDocument/2006/relationships/hyperlink" Target="https://vk.com/club224770979" TargetMode="External"/><Relationship Id="rId81" Type="http://schemas.openxmlformats.org/officeDocument/2006/relationships/hyperlink" Target="https://gimn25-kursk-r38.gosweb.gosuslugi.ru/" TargetMode="External"/><Relationship Id="rId135" Type="http://schemas.openxmlformats.org/officeDocument/2006/relationships/hyperlink" Target="https://sh-kamenskaya-r38.gosweb.gosuslugi.ru/roditelyam-i-uchenikam/detskie-obedineniya/yunarmeyskiy-otryad-imeni-ap-gaydara/" TargetMode="External"/><Relationship Id="rId156" Type="http://schemas.openxmlformats.org/officeDocument/2006/relationships/hyperlink" Target="https://vk.com/public207631726" TargetMode="External"/><Relationship Id="rId177" Type="http://schemas.openxmlformats.org/officeDocument/2006/relationships/hyperlink" Target="https://pon-bob.gosuslugi.ru/" TargetMode="External"/><Relationship Id="rId198" Type="http://schemas.openxmlformats.org/officeDocument/2006/relationships/hyperlink" Target="https://pri-pris.gosuslugi.ru/" TargetMode="External"/><Relationship Id="rId321" Type="http://schemas.openxmlformats.org/officeDocument/2006/relationships/hyperlink" Target="http://kurch-sosh6.ru/" TargetMode="External"/><Relationship Id="rId342" Type="http://schemas.openxmlformats.org/officeDocument/2006/relationships/hyperlink" Target="mailto:marinka.skripkina@yandex.ru" TargetMode="External"/><Relationship Id="rId363" Type="http://schemas.openxmlformats.org/officeDocument/2006/relationships/hyperlink" Target="mailto:timskool@mail.ru" TargetMode="External"/><Relationship Id="rId202" Type="http://schemas.openxmlformats.org/officeDocument/2006/relationships/hyperlink" Target="mailto:trybi71@mail.ru" TargetMode="External"/><Relationship Id="rId223" Type="http://schemas.openxmlformats.org/officeDocument/2006/relationships/hyperlink" Target="mailto:yuliya.golikova89@mail.ru" TargetMode="External"/><Relationship Id="rId244" Type="http://schemas.openxmlformats.org/officeDocument/2006/relationships/hyperlink" Target="mailto:sorokin.1970SD@yandex.ru" TargetMode="External"/><Relationship Id="rId18" Type="http://schemas.openxmlformats.org/officeDocument/2006/relationships/hyperlink" Target="https://vk.com/club171357006" TargetMode="External"/><Relationship Id="rId39" Type="http://schemas.openxmlformats.org/officeDocument/2006/relationships/hyperlink" Target="https://edufe10.gosuslugi.ru/nasha-shkola/yunarmiya/" TargetMode="External"/><Relationship Id="rId265" Type="http://schemas.openxmlformats.org/officeDocument/2006/relationships/hyperlink" Target="mailto:kaznacheevyuri@gmail.ru" TargetMode="External"/><Relationship Id="rId286" Type="http://schemas.openxmlformats.org/officeDocument/2006/relationships/hyperlink" Target="mailto:konyshovsk760@mail.ru" TargetMode="External"/><Relationship Id="rId50" Type="http://schemas.openxmlformats.org/officeDocument/2006/relationships/hyperlink" Target="mailto:zolotuhino165@mail.ru" TargetMode="External"/><Relationship Id="rId104" Type="http://schemas.openxmlformats.org/officeDocument/2006/relationships/hyperlink" Target="mailto:manturovsk414@yandex.ru" TargetMode="External"/><Relationship Id="rId125" Type="http://schemas.openxmlformats.org/officeDocument/2006/relationships/hyperlink" Target="https://vk.com/club160755158" TargetMode="External"/><Relationship Id="rId146" Type="http://schemas.openxmlformats.org/officeDocument/2006/relationships/hyperlink" Target="https://vk.com/away.php?to=https%3A%2F%2Fobo-sosh1.gosuslugi.ru%2F&amp;utf=1" TargetMode="External"/><Relationship Id="rId167" Type="http://schemas.openxmlformats.org/officeDocument/2006/relationships/hyperlink" Target="mailto:anpilogov.ed22@gmail.com" TargetMode="External"/><Relationship Id="rId188" Type="http://schemas.openxmlformats.org/officeDocument/2006/relationships/hyperlink" Target="mailto:pristensk466@mail.ru" TargetMode="External"/><Relationship Id="rId311" Type="http://schemas.openxmlformats.org/officeDocument/2006/relationships/hyperlink" Target="http://kurch-gim2.ru/" TargetMode="External"/><Relationship Id="rId332" Type="http://schemas.openxmlformats.org/officeDocument/2006/relationships/hyperlink" Target="mailto:school_47152_5@mail.ru" TargetMode="External"/><Relationship Id="rId353" Type="http://schemas.openxmlformats.org/officeDocument/2006/relationships/hyperlink" Target="https://vk.com/club200800772" TargetMode="External"/><Relationship Id="rId71" Type="http://schemas.openxmlformats.org/officeDocument/2006/relationships/hyperlink" Target="mailto:newkastorensk@yandex.ru" TargetMode="External"/><Relationship Id="rId92" Type="http://schemas.openxmlformats.org/officeDocument/2006/relationships/hyperlink" Target="https://sh52-kursk-r38.gosweb.gosuslugi.ru/" TargetMode="External"/><Relationship Id="rId213" Type="http://schemas.openxmlformats.org/officeDocument/2006/relationships/hyperlink" Target="https://vk.com/club215687025" TargetMode="External"/><Relationship Id="rId234" Type="http://schemas.openxmlformats.org/officeDocument/2006/relationships/hyperlink" Target="mailto:yakovleva17na1978@gmail.com" TargetMode="External"/><Relationship Id="rId2" Type="http://schemas.openxmlformats.org/officeDocument/2006/relationships/hyperlink" Target="mailto:glushkovsk808@mail.ru" TargetMode="External"/><Relationship Id="rId29" Type="http://schemas.openxmlformats.org/officeDocument/2006/relationships/hyperlink" Target="https://vk.com/club201268624?from=search" TargetMode="External"/><Relationship Id="rId255" Type="http://schemas.openxmlformats.org/officeDocument/2006/relationships/hyperlink" Target="https://sh-rusanovskaya-r38.gosweb.gosuslugi.ru/" TargetMode="External"/><Relationship Id="rId276" Type="http://schemas.openxmlformats.org/officeDocument/2006/relationships/hyperlink" Target="https://vk.com/giryanskaya.shool" TargetMode="External"/><Relationship Id="rId297" Type="http://schemas.openxmlformats.org/officeDocument/2006/relationships/hyperlink" Target="mailto:kameneva.tatyana.75@mail.ru" TargetMode="External"/><Relationship Id="rId40" Type="http://schemas.openxmlformats.org/officeDocument/2006/relationships/hyperlink" Target="mailto:saleshka77@mail.ru" TargetMode="External"/><Relationship Id="rId115" Type="http://schemas.openxmlformats.org/officeDocument/2006/relationships/hyperlink" Target="https://vk.com/club162446420" TargetMode="External"/><Relationship Id="rId136" Type="http://schemas.openxmlformats.org/officeDocument/2006/relationships/hyperlink" Target="mailto:mezent7ev52@yandex.ru" TargetMode="External"/><Relationship Id="rId157" Type="http://schemas.openxmlformats.org/officeDocument/2006/relationships/hyperlink" Target="mailto:direktor@osh92.ru" TargetMode="External"/><Relationship Id="rId178" Type="http://schemas.openxmlformats.org/officeDocument/2006/relationships/hyperlink" Target="mailto:Karpachev52@bk.ru" TargetMode="External"/><Relationship Id="rId301" Type="http://schemas.openxmlformats.org/officeDocument/2006/relationships/hyperlink" Target="https://vk.com/school_9kursk" TargetMode="External"/><Relationship Id="rId322" Type="http://schemas.openxmlformats.org/officeDocument/2006/relationships/hyperlink" Target="mailto:starodubcev.99@inbox.ru" TargetMode="External"/><Relationship Id="rId343" Type="http://schemas.openxmlformats.org/officeDocument/2006/relationships/hyperlink" Target="mailto:malikowa01@mail.ru" TargetMode="External"/><Relationship Id="rId364" Type="http://schemas.openxmlformats.org/officeDocument/2006/relationships/hyperlink" Target="mailto:kaskova.asya@mail.ru" TargetMode="External"/><Relationship Id="rId61" Type="http://schemas.openxmlformats.org/officeDocument/2006/relationships/hyperlink" Target="mailto:natashenkaivanova0602@mail.ru" TargetMode="External"/><Relationship Id="rId82" Type="http://schemas.openxmlformats.org/officeDocument/2006/relationships/hyperlink" Target="https://sh30-kursk-r38.gosweb.gosuslugi.ru/roditelyam-i-uchenikam/yunarmiya/" TargetMode="External"/><Relationship Id="rId199" Type="http://schemas.openxmlformats.org/officeDocument/2006/relationships/hyperlink" Target="mailto:hern_1996@mail.ru" TargetMode="External"/><Relationship Id="rId203" Type="http://schemas.openxmlformats.org/officeDocument/2006/relationships/hyperlink" Target="mailto:pristensk468@mail.ru" TargetMode="External"/><Relationship Id="rId19" Type="http://schemas.openxmlformats.org/officeDocument/2006/relationships/hyperlink" Target="mailto:novakov.igorek@yandex.ru" TargetMode="External"/><Relationship Id="rId224" Type="http://schemas.openxmlformats.org/officeDocument/2006/relationships/hyperlink" Target="mailto:subbotinsk@mail.ru" TargetMode="External"/><Relationship Id="rId245" Type="http://schemas.openxmlformats.org/officeDocument/2006/relationships/hyperlink" Target="mailto:stakanovo2008@yandex.ru" TargetMode="External"/><Relationship Id="rId266" Type="http://schemas.openxmlformats.org/officeDocument/2006/relationships/hyperlink" Target="mailto:artsibasheva.03d@mail.ru" TargetMode="External"/><Relationship Id="rId287" Type="http://schemas.openxmlformats.org/officeDocument/2006/relationships/hyperlink" Target="http://kon-bel.ru/" TargetMode="External"/><Relationship Id="rId30" Type="http://schemas.openxmlformats.org/officeDocument/2006/relationships/hyperlink" Target="https://sh6-zheleznogorsk-r38.gosweb.gosuslugi.ru/" TargetMode="External"/><Relationship Id="rId105" Type="http://schemas.openxmlformats.org/officeDocument/2006/relationships/hyperlink" Target="https://vk.com/public187505649?act=users" TargetMode="External"/><Relationship Id="rId126" Type="http://schemas.openxmlformats.org/officeDocument/2006/relationships/hyperlink" Target="https://vk.com/club159288729" TargetMode="External"/><Relationship Id="rId147" Type="http://schemas.openxmlformats.org/officeDocument/2006/relationships/hyperlink" Target="mailto:lena-soni@mail.ru" TargetMode="External"/><Relationship Id="rId168" Type="http://schemas.openxmlformats.org/officeDocument/2006/relationships/hyperlink" Target="mailto:pashok.36218@mail.ru" TargetMode="External"/><Relationship Id="rId312" Type="http://schemas.openxmlformats.org/officeDocument/2006/relationships/hyperlink" Target="mailto:luk.cristina2015@yandex.ru" TargetMode="External"/><Relationship Id="rId333" Type="http://schemas.openxmlformats.org/officeDocument/2006/relationships/hyperlink" Target="https://vk.com/public178223843" TargetMode="External"/><Relationship Id="rId354" Type="http://schemas.openxmlformats.org/officeDocument/2006/relationships/hyperlink" Target="mailto:timskii334@mail.ru" TargetMode="External"/><Relationship Id="rId51" Type="http://schemas.openxmlformats.org/officeDocument/2006/relationships/hyperlink" Target="mailto:boykin75@mail.ru" TargetMode="External"/><Relationship Id="rId72" Type="http://schemas.openxmlformats.org/officeDocument/2006/relationships/hyperlink" Target="https://vk.com/yunarmianewkastorensk" TargetMode="External"/><Relationship Id="rId93" Type="http://schemas.openxmlformats.org/officeDocument/2006/relationships/hyperlink" Target="https://vk.com/school54kur" TargetMode="External"/><Relationship Id="rId189" Type="http://schemas.openxmlformats.org/officeDocument/2006/relationships/hyperlink" Target="https://pri-rjav.gosuslugi.ru/" TargetMode="External"/><Relationship Id="rId3" Type="http://schemas.openxmlformats.org/officeDocument/2006/relationships/hyperlink" Target="https://glu-mar22.gosuslugi.ru/" TargetMode="External"/><Relationship Id="rId214" Type="http://schemas.openxmlformats.org/officeDocument/2006/relationships/hyperlink" Target="mailto:nikolaigridasov@yandex.ru" TargetMode="External"/><Relationship Id="rId235" Type="http://schemas.openxmlformats.org/officeDocument/2006/relationships/hyperlink" Target="https://miloosh.gosuslugi.ru/" TargetMode="External"/><Relationship Id="rId256" Type="http://schemas.openxmlformats.org/officeDocument/2006/relationships/hyperlink" Target="mailto:01karatel35@mail.ru" TargetMode="External"/><Relationship Id="rId277" Type="http://schemas.openxmlformats.org/officeDocument/2006/relationships/hyperlink" Target="https://vk.com/club205667281" TargetMode="External"/><Relationship Id="rId298" Type="http://schemas.openxmlformats.org/officeDocument/2006/relationships/hyperlink" Target="https://vk.com/public154182199" TargetMode="External"/><Relationship Id="rId116" Type="http://schemas.openxmlformats.org/officeDocument/2006/relationships/hyperlink" Target="https://vk.com/club145454438" TargetMode="External"/><Relationship Id="rId137" Type="http://schemas.openxmlformats.org/officeDocument/2006/relationships/hyperlink" Target="mailto:oboyan.kam@yandex.ru" TargetMode="External"/><Relationship Id="rId158" Type="http://schemas.openxmlformats.org/officeDocument/2006/relationships/hyperlink" Target="mailto:direktor@osh92.ru" TargetMode="External"/><Relationship Id="rId302" Type="http://schemas.openxmlformats.org/officeDocument/2006/relationships/hyperlink" Target="https://vk.com/public187581042" TargetMode="External"/><Relationship Id="rId323" Type="http://schemas.openxmlformats.org/officeDocument/2006/relationships/hyperlink" Target="mailto:Yulya.Khoroshilova.98@bk.ru" TargetMode="External"/><Relationship Id="rId344" Type="http://schemas.openxmlformats.org/officeDocument/2006/relationships/hyperlink" Target="https://borovscoe2.ucoz.ru/photo/?page13" TargetMode="External"/><Relationship Id="rId20" Type="http://schemas.openxmlformats.org/officeDocument/2006/relationships/hyperlink" Target="mailto:irjkf67@yandex.ru" TargetMode="External"/><Relationship Id="rId41" Type="http://schemas.openxmlformats.org/officeDocument/2006/relationships/hyperlink" Target="mailto:forevez@mail.ru" TargetMode="External"/><Relationship Id="rId62" Type="http://schemas.openxmlformats.org/officeDocument/2006/relationships/hyperlink" Target="mailto:andreyparamonov23@yandex.ru" TargetMode="External"/><Relationship Id="rId83" Type="http://schemas.openxmlformats.org/officeDocument/2006/relationships/hyperlink" Target="mailto:kursk-33@yandex.ru" TargetMode="External"/><Relationship Id="rId179" Type="http://schemas.openxmlformats.org/officeDocument/2006/relationships/hyperlink" Target="mailto:pristensk464@mail.ru" TargetMode="External"/><Relationship Id="rId365" Type="http://schemas.openxmlformats.org/officeDocument/2006/relationships/hyperlink" Target="mailto:timskii320@mail.ru" TargetMode="External"/><Relationship Id="rId190" Type="http://schemas.openxmlformats.org/officeDocument/2006/relationships/hyperlink" Target="mailto:Plot_v@bk.ru" TargetMode="External"/><Relationship Id="rId204" Type="http://schemas.openxmlformats.org/officeDocument/2006/relationships/hyperlink" Target="mailto:smotrovvaleryy@yandex.ru" TargetMode="External"/><Relationship Id="rId225" Type="http://schemas.openxmlformats.org/officeDocument/2006/relationships/hyperlink" Target="https://vk.com/club229367744" TargetMode="External"/><Relationship Id="rId246" Type="http://schemas.openxmlformats.org/officeDocument/2006/relationships/hyperlink" Target="https://sh-stakanovskaya-r38.gosweb.gosuslugi.ru/" TargetMode="External"/><Relationship Id="rId267" Type="http://schemas.openxmlformats.org/officeDocument/2006/relationships/hyperlink" Target="https://vk.com/club178485078" TargetMode="External"/><Relationship Id="rId288" Type="http://schemas.openxmlformats.org/officeDocument/2006/relationships/hyperlink" Target="mailto:konyshovsk768@mail.ru" TargetMode="External"/><Relationship Id="rId106" Type="http://schemas.openxmlformats.org/officeDocument/2006/relationships/hyperlink" Target="mailto:tanja.lihachev4@yandex.ru" TargetMode="External"/><Relationship Id="rId127" Type="http://schemas.openxmlformats.org/officeDocument/2006/relationships/hyperlink" Target="https://vk.com/medvenka_sosh" TargetMode="External"/><Relationship Id="rId313" Type="http://schemas.openxmlformats.org/officeDocument/2006/relationships/hyperlink" Target="mailto:kurchatov872@mail.ru" TargetMode="External"/><Relationship Id="rId10" Type="http://schemas.openxmlformats.org/officeDocument/2006/relationships/hyperlink" Target="mailto:glushkovsk8038@mail.ru" TargetMode="External"/><Relationship Id="rId31" Type="http://schemas.openxmlformats.org/officeDocument/2006/relationships/hyperlink" Target="mailto:Rubanova085@gmail.com" TargetMode="External"/><Relationship Id="rId52" Type="http://schemas.openxmlformats.org/officeDocument/2006/relationships/hyperlink" Target="mailto:valentine.tishina@yandex.ru" TargetMode="External"/><Relationship Id="rId73" Type="http://schemas.openxmlformats.org/officeDocument/2006/relationships/hyperlink" Target="mailto:kastorensk2@yandex.ru" TargetMode="External"/><Relationship Id="rId94" Type="http://schemas.openxmlformats.org/officeDocument/2006/relationships/hyperlink" Target="https://sh55-kursk-r38.gosweb.gosuslugi.ru/glavnoe/vospitatelnaya-rabota/yunarmeyskiy-otryad/" TargetMode="External"/><Relationship Id="rId148" Type="http://schemas.openxmlformats.org/officeDocument/2006/relationships/hyperlink" Target="mailto:Oboyan261@yandex.ru" TargetMode="External"/><Relationship Id="rId169" Type="http://schemas.openxmlformats.org/officeDocument/2006/relationships/hyperlink" Target="mailto:pashok.36218@mail.ru" TargetMode="External"/><Relationship Id="rId334" Type="http://schemas.openxmlformats.org/officeDocument/2006/relationships/hyperlink" Target="http://www.ratkga.ru/" TargetMode="External"/><Relationship Id="rId355" Type="http://schemas.openxmlformats.org/officeDocument/2006/relationships/hyperlink" Target="mailto:timskii334@mail.ru" TargetMode="External"/><Relationship Id="rId4" Type="http://schemas.openxmlformats.org/officeDocument/2006/relationships/hyperlink" Target="mailto:glushkovsk817@mail.ru" TargetMode="External"/><Relationship Id="rId180" Type="http://schemas.openxmlformats.org/officeDocument/2006/relationships/hyperlink" Target="https://vk.com/away.php?to=http%3A%2F%2Fpri-sosh1.gosuslugi.ru&amp;post=-217646916_190&amp;cc_key=" TargetMode="External"/><Relationship Id="rId215" Type="http://schemas.openxmlformats.org/officeDocument/2006/relationships/hyperlink" Target="https://vk.com/club215524029" TargetMode="External"/><Relationship Id="rId236" Type="http://schemas.openxmlformats.org/officeDocument/2006/relationships/hyperlink" Target="https://vk.com/club199000612" TargetMode="External"/><Relationship Id="rId257" Type="http://schemas.openxmlformats.org/officeDocument/2006/relationships/hyperlink" Target="mailto:ksos46@mail.ru" TargetMode="External"/><Relationship Id="rId278" Type="http://schemas.openxmlformats.org/officeDocument/2006/relationships/hyperlink" Target="https://vk.com/pesckool" TargetMode="External"/><Relationship Id="rId303" Type="http://schemas.openxmlformats.org/officeDocument/2006/relationships/hyperlink" Target="https://school7-kursk.gosuslugi.ru/ofitsialno/detskie-obedineniya/yunarmeyskiy-otryad-im-geroya-sovetskogo-soyuza-a-k-eremina/" TargetMode="External"/><Relationship Id="rId42" Type="http://schemas.openxmlformats.org/officeDocument/2006/relationships/hyperlink" Target="https://edufe12.gosuslugi.ru/" TargetMode="External"/><Relationship Id="rId84" Type="http://schemas.openxmlformats.org/officeDocument/2006/relationships/hyperlink" Target="https://vk.com/club216999978" TargetMode="External"/><Relationship Id="rId138" Type="http://schemas.openxmlformats.org/officeDocument/2006/relationships/hyperlink" Target="mailto:k.logvinov2023@yandex.ru" TargetMode="External"/><Relationship Id="rId345" Type="http://schemas.openxmlformats.org/officeDocument/2006/relationships/hyperlink" Target="mailto:nott.brro@yandex.ru" TargetMode="External"/><Relationship Id="rId191" Type="http://schemas.openxmlformats.org/officeDocument/2006/relationships/hyperlink" Target="mailto:pristensk470@mail.ru" TargetMode="External"/><Relationship Id="rId205" Type="http://schemas.openxmlformats.org/officeDocument/2006/relationships/hyperlink" Target="mailto:pristensk487@mail.ru" TargetMode="External"/><Relationship Id="rId247" Type="http://schemas.openxmlformats.org/officeDocument/2006/relationships/hyperlink" Target="mailto:serezha.sysoev.1968@mail.ru" TargetMode="External"/><Relationship Id="rId107" Type="http://schemas.openxmlformats.org/officeDocument/2006/relationships/hyperlink" Target="https://sh-yastrebovskaya-r38.gosweb.gosuslugi.ru/" TargetMode="External"/><Relationship Id="rId289" Type="http://schemas.openxmlformats.org/officeDocument/2006/relationships/hyperlink" Target="mailto:korenevsk788@mail.ru" TargetMode="External"/><Relationship Id="rId11" Type="http://schemas.openxmlformats.org/officeDocument/2006/relationships/hyperlink" Target="https://vk.com/public178522934" TargetMode="External"/><Relationship Id="rId53" Type="http://schemas.openxmlformats.org/officeDocument/2006/relationships/hyperlink" Target="mailto:Natali31.76@mail.ru" TargetMode="External"/><Relationship Id="rId149" Type="http://schemas.openxmlformats.org/officeDocument/2006/relationships/hyperlink" Target="https://vk.com/public217105871" TargetMode="External"/><Relationship Id="rId314" Type="http://schemas.openxmlformats.org/officeDocument/2006/relationships/hyperlink" Target="http://kurch-lic3.ru/" TargetMode="External"/><Relationship Id="rId356" Type="http://schemas.openxmlformats.org/officeDocument/2006/relationships/hyperlink" Target="mailto:timskii317@mail.ru" TargetMode="External"/><Relationship Id="rId95" Type="http://schemas.openxmlformats.org/officeDocument/2006/relationships/hyperlink" Target="mailto:shkola2456@yandex.ru" TargetMode="External"/><Relationship Id="rId160" Type="http://schemas.openxmlformats.org/officeDocument/2006/relationships/hyperlink" Target="mailto:direktor@osh92.ru" TargetMode="External"/><Relationship Id="rId216" Type="http://schemas.openxmlformats.org/officeDocument/2006/relationships/hyperlink" Target="mailto:i.galkov1975@mail.ru" TargetMode="External"/><Relationship Id="rId258" Type="http://schemas.openxmlformats.org/officeDocument/2006/relationships/hyperlink" Target="https://cher-krasp.gosuslugi.ru/" TargetMode="External"/><Relationship Id="rId22" Type="http://schemas.openxmlformats.org/officeDocument/2006/relationships/hyperlink" Target="mailto:mkousam@yandex.ru" TargetMode="External"/><Relationship Id="rId64" Type="http://schemas.openxmlformats.org/officeDocument/2006/relationships/hyperlink" Target="mailto:andrei.werewolf@yandex.ru" TargetMode="External"/><Relationship Id="rId118" Type="http://schemas.openxmlformats.org/officeDocument/2006/relationships/hyperlink" Target="https://vk.com/public194812861" TargetMode="External"/><Relationship Id="rId325" Type="http://schemas.openxmlformats.org/officeDocument/2006/relationships/hyperlink" Target="https://vk.com/karlalibknehtaschool2" TargetMode="External"/><Relationship Id="rId367" Type="http://schemas.openxmlformats.org/officeDocument/2006/relationships/hyperlink" Target="mailto:timskii318@mail.ru" TargetMode="External"/><Relationship Id="rId171" Type="http://schemas.openxmlformats.org/officeDocument/2006/relationships/hyperlink" Target="mailto:ponyripsosch@yandex.ru" TargetMode="External"/><Relationship Id="rId227" Type="http://schemas.openxmlformats.org/officeDocument/2006/relationships/hyperlink" Target="mailto:vladimir.chernyshev.1986@mail.ru" TargetMode="External"/><Relationship Id="rId269" Type="http://schemas.openxmlformats.org/officeDocument/2006/relationships/hyperlink" Target="mailto:shigrovsk67@mail.r" TargetMode="External"/><Relationship Id="rId33" Type="http://schemas.openxmlformats.org/officeDocument/2006/relationships/hyperlink" Target="https://vk.com/unarme46" TargetMode="External"/><Relationship Id="rId129" Type="http://schemas.openxmlformats.org/officeDocument/2006/relationships/hyperlink" Target="mailto:bickanovs&#1089;kaja@yandex.ru" TargetMode="External"/><Relationship Id="rId280" Type="http://schemas.openxmlformats.org/officeDocument/2006/relationships/hyperlink" Target="https://vk.com/ilekshkola" TargetMode="External"/><Relationship Id="rId336" Type="http://schemas.openxmlformats.org/officeDocument/2006/relationships/hyperlink" Target="mailto:ratkga@mail.ru" TargetMode="External"/><Relationship Id="rId75" Type="http://schemas.openxmlformats.org/officeDocument/2006/relationships/hyperlink" Target="https://vk.com/club187831152" TargetMode="External"/><Relationship Id="rId140" Type="http://schemas.openxmlformats.org/officeDocument/2006/relationships/hyperlink" Target="mailto:lavrova19862009@rambler.ru" TargetMode="External"/><Relationship Id="rId182" Type="http://schemas.openxmlformats.org/officeDocument/2006/relationships/hyperlink" Target="https://e.mail.ru/messages/inbox/" TargetMode="External"/><Relationship Id="rId6" Type="http://schemas.openxmlformats.org/officeDocument/2006/relationships/hyperlink" Target="mailto:skuridinamarina08@gmail.com" TargetMode="External"/><Relationship Id="rId238" Type="http://schemas.openxmlformats.org/officeDocument/2006/relationships/hyperlink" Target="http://hom-sosh.gosuslugi.ru/" TargetMode="External"/><Relationship Id="rId291" Type="http://schemas.openxmlformats.org/officeDocument/2006/relationships/hyperlink" Target="mailto:korenevsk797@mail.ru" TargetMode="External"/><Relationship Id="rId305" Type="http://schemas.openxmlformats.org/officeDocument/2006/relationships/hyperlink" Target="https://kursk-ssh5.gosuslugi.ru/vospitatelnaya-rabota/yunarmeyskiy-otryad-imeni-geroya-rossii-va-legasova/" TargetMode="External"/><Relationship Id="rId347" Type="http://schemas.openxmlformats.org/officeDocument/2006/relationships/hyperlink" Target="https://sovetskii672.edusite.ru/p53aa1.html" TargetMode="External"/><Relationship Id="rId44" Type="http://schemas.openxmlformats.org/officeDocument/2006/relationships/hyperlink" Target="mailto:masha1809@list.ru" TargetMode="External"/><Relationship Id="rId86" Type="http://schemas.openxmlformats.org/officeDocument/2006/relationships/hyperlink" Target="https://sh42-kursk-r38.gosweb.gosuslugi.ru/nasha-shkola/vneuchebnaya-i-tvorcheskaya-deyatelnost/%D0%AE%D0%BD%D0%B0%D1%80%D0%BC%D0%B8%D1%8F/" TargetMode="External"/><Relationship Id="rId151" Type="http://schemas.openxmlformats.org/officeDocument/2006/relationships/hyperlink" Target="mailto:oboyan111@mail.ru" TargetMode="External"/><Relationship Id="rId193" Type="http://schemas.openxmlformats.org/officeDocument/2006/relationships/hyperlink" Target="mailto:artur.smorodin.97@bk.ru" TargetMode="External"/><Relationship Id="rId207" Type="http://schemas.openxmlformats.org/officeDocument/2006/relationships/hyperlink" Target="mailto:pristensk488@mail.ru" TargetMode="External"/><Relationship Id="rId249" Type="http://schemas.openxmlformats.org/officeDocument/2006/relationships/hyperlink" Target="https://cher-sosh.gosuslugi.ru/" TargetMode="External"/><Relationship Id="rId13" Type="http://schemas.openxmlformats.org/officeDocument/2006/relationships/hyperlink" Target="mailto:petr.baranov.86@list.r" TargetMode="External"/><Relationship Id="rId109" Type="http://schemas.openxmlformats.org/officeDocument/2006/relationships/hyperlink" Target="mailto:school.krivets@rambler.ru" TargetMode="External"/><Relationship Id="rId260" Type="http://schemas.openxmlformats.org/officeDocument/2006/relationships/hyperlink" Target="mailto:platonova47@gmail.com" TargetMode="External"/><Relationship Id="rId316" Type="http://schemas.openxmlformats.org/officeDocument/2006/relationships/hyperlink" Target="http://kurch-sosh4.ru/" TargetMode="External"/><Relationship Id="rId55" Type="http://schemas.openxmlformats.org/officeDocument/2006/relationships/hyperlink" Target="mailto:zolotuhino172@mail.ru" TargetMode="External"/><Relationship Id="rId97" Type="http://schemas.openxmlformats.org/officeDocument/2006/relationships/hyperlink" Target="https://sh57-kursk-r38.gosweb.gosuslugi.ru/glavnoe/vospitatelnaya-rabota/yunarmeyskiy-otryad/" TargetMode="External"/><Relationship Id="rId120" Type="http://schemas.openxmlformats.org/officeDocument/2006/relationships/hyperlink" Target="https://vk.com/club157225572" TargetMode="External"/><Relationship Id="rId358" Type="http://schemas.openxmlformats.org/officeDocument/2006/relationships/hyperlink" Target="https://vk.com/club182073626" TargetMode="External"/><Relationship Id="rId162" Type="http://schemas.openxmlformats.org/officeDocument/2006/relationships/hyperlink" Target="mailto:marina.pahomova.80@mail.ru" TargetMode="External"/><Relationship Id="rId218" Type="http://schemas.openxmlformats.org/officeDocument/2006/relationships/hyperlink" Target="mailto:solncevsk456@mail.ru" TargetMode="External"/><Relationship Id="rId271" Type="http://schemas.openxmlformats.org/officeDocument/2006/relationships/hyperlink" Target="mailto:olga.tkachenko_1975@mail.ru" TargetMode="External"/><Relationship Id="rId24" Type="http://schemas.openxmlformats.org/officeDocument/2006/relationships/hyperlink" Target="mailto:Zhudinov.dmitry@yandex.ru" TargetMode="External"/><Relationship Id="rId66" Type="http://schemas.openxmlformats.org/officeDocument/2006/relationships/hyperlink" Target="https://oktyabrskaya-shkola.narod.ru/" TargetMode="External"/><Relationship Id="rId131" Type="http://schemas.openxmlformats.org/officeDocument/2006/relationships/hyperlink" Target="https://vk.com/club218765174" TargetMode="External"/><Relationship Id="rId327" Type="http://schemas.openxmlformats.org/officeDocument/2006/relationships/hyperlink" Target="mailto:pav2233@yandex.ru" TargetMode="External"/><Relationship Id="rId369" Type="http://schemas.openxmlformats.org/officeDocument/2006/relationships/printerSettings" Target="../printerSettings/printerSettings2.bin"/><Relationship Id="rId173" Type="http://schemas.openxmlformats.org/officeDocument/2006/relationships/hyperlink" Target="mailto:valentin.samofalov64@mail.ru" TargetMode="External"/><Relationship Id="rId229" Type="http://schemas.openxmlformats.org/officeDocument/2006/relationships/hyperlink" Target="mailto:79045240949@yandex.ru" TargetMode="External"/><Relationship Id="rId240" Type="http://schemas.openxmlformats.org/officeDocument/2006/relationships/hyperlink" Target="https://sh-olxovskaya-r38.gosweb.gosuslugi.ru/roditelyam-i-uchenikam/ujnarmiaj/" TargetMode="External"/><Relationship Id="rId35" Type="http://schemas.openxmlformats.org/officeDocument/2006/relationships/hyperlink" Target="mailto:anna.panyutcheva-@mail.ru" TargetMode="External"/><Relationship Id="rId77" Type="http://schemas.openxmlformats.org/officeDocument/2006/relationships/hyperlink" Target="https://vk.com/club187683845" TargetMode="External"/><Relationship Id="rId100" Type="http://schemas.openxmlformats.org/officeDocument/2006/relationships/hyperlink" Target="https://sh29-kursk-r38.gosweb.gosuslugi.ru/search/?search_query=&#1084;&#1091;&#1079;&#1077;&#1081;" TargetMode="External"/><Relationship Id="rId282" Type="http://schemas.openxmlformats.org/officeDocument/2006/relationships/hyperlink" Target="https://vk.com/club192570935" TargetMode="External"/><Relationship Id="rId338" Type="http://schemas.openxmlformats.org/officeDocument/2006/relationships/hyperlink" Target="mailto:locotorg1@mail.ru" TargetMode="External"/><Relationship Id="rId8" Type="http://schemas.openxmlformats.org/officeDocument/2006/relationships/hyperlink" Target="https://vk.com/club172067117" TargetMode="External"/><Relationship Id="rId142" Type="http://schemas.openxmlformats.org/officeDocument/2006/relationships/hyperlink" Target="mailto:kimsia1306@internet.ru" TargetMode="External"/><Relationship Id="rId184" Type="http://schemas.openxmlformats.org/officeDocument/2006/relationships/hyperlink" Target="mailto:&#1088;ristensk467@mail.ru" TargetMode="External"/><Relationship Id="rId251" Type="http://schemas.openxmlformats.org/officeDocument/2006/relationships/hyperlink" Target="https://e.mail.ru/" TargetMode="External"/><Relationship Id="rId46" Type="http://schemas.openxmlformats.org/officeDocument/2006/relationships/hyperlink" Target="mailto:zolotuhinskii160@mail.ru" TargetMode="External"/><Relationship Id="rId293" Type="http://schemas.openxmlformats.org/officeDocument/2006/relationships/hyperlink" Target="mailto:korenevsk785@mail.ru" TargetMode="External"/><Relationship Id="rId307" Type="http://schemas.openxmlformats.org/officeDocument/2006/relationships/hyperlink" Target="https://vk.com/school3kursk" TargetMode="External"/><Relationship Id="rId349" Type="http://schemas.openxmlformats.org/officeDocument/2006/relationships/hyperlink" Target="mailto:sovetskii661@mail.ru" TargetMode="External"/><Relationship Id="rId88" Type="http://schemas.openxmlformats.org/officeDocument/2006/relationships/hyperlink" Target="https://kursk-sosh45.gosuslugi.ru/" TargetMode="External"/><Relationship Id="rId111" Type="http://schemas.openxmlformats.org/officeDocument/2006/relationships/hyperlink" Target="mailto:pereverzeva.larisa@bk.ru" TargetMode="External"/><Relationship Id="rId153" Type="http://schemas.openxmlformats.org/officeDocument/2006/relationships/hyperlink" Target="https://vk.com/club191493117" TargetMode="External"/><Relationship Id="rId195" Type="http://schemas.openxmlformats.org/officeDocument/2006/relationships/hyperlink" Target="https://vk.com/away.php?to=http%3A%2F%2Fpri-bob.gosuslugi.ru&amp;post=-217646916_190&amp;cc_key=" TargetMode="External"/><Relationship Id="rId209" Type="http://schemas.openxmlformats.org/officeDocument/2006/relationships/hyperlink" Target="mailto:plot_v@bk.ru" TargetMode="External"/><Relationship Id="rId360" Type="http://schemas.openxmlformats.org/officeDocument/2006/relationships/hyperlink" Target="mailto:polynsky.gennadi@yandex.ru" TargetMode="External"/><Relationship Id="rId220" Type="http://schemas.openxmlformats.org/officeDocument/2006/relationships/hyperlink" Target="mailto:&#1072;mar.yushenkova@yandex.ru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kursk-sosh2.gosuslugi.ru/" TargetMode="External"/><Relationship Id="rId18" Type="http://schemas.openxmlformats.org/officeDocument/2006/relationships/hyperlink" Target="https://vk.com/kadetschool18" TargetMode="External"/><Relationship Id="rId26" Type="http://schemas.openxmlformats.org/officeDocument/2006/relationships/hyperlink" Target="https://vk.com/school54kur" TargetMode="External"/><Relationship Id="rId39" Type="http://schemas.openxmlformats.org/officeDocument/2006/relationships/hyperlink" Target="mailto:tan914@yandex.ru" TargetMode="External"/><Relationship Id="rId21" Type="http://schemas.openxmlformats.org/officeDocument/2006/relationships/hyperlink" Target="https://vk.com/club216999978" TargetMode="External"/><Relationship Id="rId34" Type="http://schemas.openxmlformats.org/officeDocument/2006/relationships/hyperlink" Target="http://kurch-sosh6.ru/" TargetMode="External"/><Relationship Id="rId42" Type="http://schemas.openxmlformats.org/officeDocument/2006/relationships/hyperlink" Target="mailto:morozovas041@gmail.com" TargetMode="External"/><Relationship Id="rId7" Type="http://schemas.openxmlformats.org/officeDocument/2006/relationships/hyperlink" Target="mailto:sayapinmaxi@yandex.ru" TargetMode="External"/><Relationship Id="rId2" Type="http://schemas.openxmlformats.org/officeDocument/2006/relationships/hyperlink" Target="mailto:glushkovsk799@mail.ru" TargetMode="External"/><Relationship Id="rId16" Type="http://schemas.openxmlformats.org/officeDocument/2006/relationships/hyperlink" Target="https://vk.com/shkola14cool" TargetMode="External"/><Relationship Id="rId20" Type="http://schemas.openxmlformats.org/officeDocument/2006/relationships/hyperlink" Target="http://sh31-kursck.r38.gosveb.gosuslugi.ru/" TargetMode="External"/><Relationship Id="rId29" Type="http://schemas.openxmlformats.org/officeDocument/2006/relationships/hyperlink" Target="https://vk.com/club229217150" TargetMode="External"/><Relationship Id="rId41" Type="http://schemas.openxmlformats.org/officeDocument/2006/relationships/hyperlink" Target="mailto:vladimir_vorontsov_70@mail.ru" TargetMode="External"/><Relationship Id="rId1" Type="http://schemas.openxmlformats.org/officeDocument/2006/relationships/hyperlink" Target="mailto:marishka-1755@yandex.ru" TargetMode="External"/><Relationship Id="rId6" Type="http://schemas.openxmlformats.org/officeDocument/2006/relationships/hyperlink" Target="https://vk.com/wall-161817245_1723" TargetMode="External"/><Relationship Id="rId11" Type="http://schemas.openxmlformats.org/officeDocument/2006/relationships/hyperlink" Target="mailto:maks.tyurin.2015@mail.ru" TargetMode="External"/><Relationship Id="rId24" Type="http://schemas.openxmlformats.org/officeDocument/2006/relationships/hyperlink" Target="https://school43-kursk.gosuslugi.ru/nasha-shkola/o-shkole/kadet/" TargetMode="External"/><Relationship Id="rId32" Type="http://schemas.openxmlformats.org/officeDocument/2006/relationships/hyperlink" Target="mailto:kursk-sosh62@mail.ru" TargetMode="External"/><Relationship Id="rId37" Type="http://schemas.openxmlformats.org/officeDocument/2006/relationships/hyperlink" Target="http://kurch-sosh6.ru/" TargetMode="External"/><Relationship Id="rId40" Type="http://schemas.openxmlformats.org/officeDocument/2006/relationships/hyperlink" Target="https://vk.com/club210690329" TargetMode="External"/><Relationship Id="rId5" Type="http://schemas.openxmlformats.org/officeDocument/2006/relationships/hyperlink" Target="mailto:belozerova046@mail.ru" TargetMode="External"/><Relationship Id="rId15" Type="http://schemas.openxmlformats.org/officeDocument/2006/relationships/hyperlink" Target="https://vk.com/club177855384" TargetMode="External"/><Relationship Id="rId23" Type="http://schemas.openxmlformats.org/officeDocument/2006/relationships/hyperlink" Target="https://kursk-sosh37.gosuslugi.ru/?ysclid=m6qamzkh22396504341" TargetMode="External"/><Relationship Id="rId28" Type="http://schemas.openxmlformats.org/officeDocument/2006/relationships/hyperlink" Target="https://vk.com/public215806419" TargetMode="External"/><Relationship Id="rId36" Type="http://schemas.openxmlformats.org/officeDocument/2006/relationships/hyperlink" Target="mailto:gorlovann@yandex.ru" TargetMode="External"/><Relationship Id="rId10" Type="http://schemas.openxmlformats.org/officeDocument/2006/relationships/hyperlink" Target="mailto:kseniya.boeva@gmail.com" TargetMode="External"/><Relationship Id="rId19" Type="http://schemas.openxmlformats.org/officeDocument/2006/relationships/hyperlink" Target="https://sh30-kursk-r38.gosweb.gosuslugi.ru/roditelyam-i-uchenikam/yunarmiya/" TargetMode="External"/><Relationship Id="rId31" Type="http://schemas.openxmlformats.org/officeDocument/2006/relationships/hyperlink" Target="mailto:kursk-sosh62@mail.ru" TargetMode="External"/><Relationship Id="rId4" Type="http://schemas.openxmlformats.org/officeDocument/2006/relationships/hyperlink" Target="mailto:belozerova046@mail.ru" TargetMode="External"/><Relationship Id="rId9" Type="http://schemas.openxmlformats.org/officeDocument/2006/relationships/hyperlink" Target="https://vk.com/club229296349" TargetMode="External"/><Relationship Id="rId14" Type="http://schemas.openxmlformats.org/officeDocument/2006/relationships/hyperlink" Target="https://kursk-ssh5.gosuslugi.ru/" TargetMode="External"/><Relationship Id="rId22" Type="http://schemas.openxmlformats.org/officeDocument/2006/relationships/hyperlink" Target="mailto:liska.nata@mail.ru" TargetMode="External"/><Relationship Id="rId27" Type="http://schemas.openxmlformats.org/officeDocument/2006/relationships/hyperlink" Target="https://vk.com/patriot046?search_track_code=c32bb87azZtC1MMTyV9DzdFlWJeUdNbRrW_gq2F1idSw2D1EEM-PG819arBVjpjE6iUJw9QjuOOtcefDYBg&amp;from=search" TargetMode="External"/><Relationship Id="rId30" Type="http://schemas.openxmlformats.org/officeDocument/2006/relationships/hyperlink" Target="https://vk.com/vpk61" TargetMode="External"/><Relationship Id="rId35" Type="http://schemas.openxmlformats.org/officeDocument/2006/relationships/hyperlink" Target="http://kurch-sosh6.ru/" TargetMode="External"/><Relationship Id="rId43" Type="http://schemas.openxmlformats.org/officeDocument/2006/relationships/printerSettings" Target="../printerSettings/printerSettings3.bin"/><Relationship Id="rId8" Type="http://schemas.openxmlformats.org/officeDocument/2006/relationships/hyperlink" Target="mailto:sayapinmaxi@yandex.ru" TargetMode="External"/><Relationship Id="rId3" Type="http://schemas.openxmlformats.org/officeDocument/2006/relationships/hyperlink" Target="https://vk.com/away.php?to=http%3A%2F%2Ftetkino1sch.edusite.ru&amp;cc_key=" TargetMode="External"/><Relationship Id="rId12" Type="http://schemas.openxmlformats.org/officeDocument/2006/relationships/hyperlink" Target="mailto:semenixina.lyudmila2010@yandex.ru" TargetMode="External"/><Relationship Id="rId17" Type="http://schemas.openxmlformats.org/officeDocument/2006/relationships/hyperlink" Target="https://vk.com/club187683845" TargetMode="External"/><Relationship Id="rId25" Type="http://schemas.openxmlformats.org/officeDocument/2006/relationships/hyperlink" Target="https://sh47-kursk-r38.gosweb.gosuslugi.ru/" TargetMode="External"/><Relationship Id="rId33" Type="http://schemas.openxmlformats.org/officeDocument/2006/relationships/hyperlink" Target="http://hom-sosh.gosuslugi.ru/" TargetMode="External"/><Relationship Id="rId38" Type="http://schemas.openxmlformats.org/officeDocument/2006/relationships/hyperlink" Target="mailto:olenavorona88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clubkomsomolec@yandex.ru" TargetMode="External"/><Relationship Id="rId2" Type="http://schemas.openxmlformats.org/officeDocument/2006/relationships/hyperlink" Target="https://vk.com/putpredkov" TargetMode="External"/><Relationship Id="rId1" Type="http://schemas.openxmlformats.org/officeDocument/2006/relationships/hyperlink" Target="mailto:bukan13@mail.ru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acidbath@yandex.ru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vk.com/club201145306" TargetMode="External"/><Relationship Id="rId13" Type="http://schemas.openxmlformats.org/officeDocument/2006/relationships/hyperlink" Target="https://vk.com/club229202026" TargetMode="External"/><Relationship Id="rId18" Type="http://schemas.openxmlformats.org/officeDocument/2006/relationships/hyperlink" Target="https://vk.com/club152091428" TargetMode="External"/><Relationship Id="rId3" Type="http://schemas.openxmlformats.org/officeDocument/2006/relationships/hyperlink" Target="http://rubezh.signaltv.ru/," TargetMode="External"/><Relationship Id="rId21" Type="http://schemas.openxmlformats.org/officeDocument/2006/relationships/hyperlink" Target="http://vk.com/club204896908" TargetMode="External"/><Relationship Id="rId7" Type="http://schemas.openxmlformats.org/officeDocument/2006/relationships/hyperlink" Target="mailto:manturovsk417@yandex.ru" TargetMode="External"/><Relationship Id="rId12" Type="http://schemas.openxmlformats.org/officeDocument/2006/relationships/hyperlink" Target="mailto:kaznacheevyuri@gmail.ru" TargetMode="External"/><Relationship Id="rId17" Type="http://schemas.openxmlformats.org/officeDocument/2006/relationships/hyperlink" Target="https://vk.com/club152091428" TargetMode="External"/><Relationship Id="rId2" Type="http://schemas.openxmlformats.org/officeDocument/2006/relationships/hyperlink" Target="mailto:po_rubezh@mail.ru" TargetMode="External"/><Relationship Id="rId16" Type="http://schemas.openxmlformats.org/officeDocument/2006/relationships/hyperlink" Target="https://cher-ddt.ru/" TargetMode="External"/><Relationship Id="rId20" Type="http://schemas.openxmlformats.org/officeDocument/2006/relationships/hyperlink" Target="mailto:adm.rylsk@yandex.ru" TargetMode="External"/><Relationship Id="rId1" Type="http://schemas.openxmlformats.org/officeDocument/2006/relationships/hyperlink" Target="mailto:temeww@yandex.ru" TargetMode="External"/><Relationship Id="rId6" Type="http://schemas.openxmlformats.org/officeDocument/2006/relationships/hyperlink" Target="mailto:pereverzeva.larisa@bk.rupereverzeva.larisa@bk.ru" TargetMode="External"/><Relationship Id="rId11" Type="http://schemas.openxmlformats.org/officeDocument/2006/relationships/hyperlink" Target="mailto:kaznacheevyuri@gmail.ru" TargetMode="External"/><Relationship Id="rId5" Type="http://schemas.openxmlformats.org/officeDocument/2006/relationships/hyperlink" Target="https://school43-kursk.gosuslugi.ru/nasha-shkola/o-shkole/facel/" TargetMode="External"/><Relationship Id="rId15" Type="http://schemas.openxmlformats.org/officeDocument/2006/relationships/hyperlink" Target="mailto:cher-ddt@yandex.ru" TargetMode="External"/><Relationship Id="rId10" Type="http://schemas.openxmlformats.org/officeDocument/2006/relationships/hyperlink" Target="https://vk.com/club157089975" TargetMode="External"/><Relationship Id="rId19" Type="http://schemas.openxmlformats.org/officeDocument/2006/relationships/hyperlink" Target="mailto:korenevopoisk@mail.ru" TargetMode="External"/><Relationship Id="rId4" Type="http://schemas.openxmlformats.org/officeDocument/2006/relationships/hyperlink" Target="https://vk.com/kmet_poisk" TargetMode="External"/><Relationship Id="rId9" Type="http://schemas.openxmlformats.org/officeDocument/2006/relationships/hyperlink" Target="https://vk.com/kitaevka_school" TargetMode="External"/><Relationship Id="rId14" Type="http://schemas.openxmlformats.org/officeDocument/2006/relationships/hyperlink" Target="mailto:47SUHOV47@mail.ru" TargetMode="External"/><Relationship Id="rId22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mailto:asapkin152@gmail.com" TargetMode="External"/><Relationship Id="rId21" Type="http://schemas.openxmlformats.org/officeDocument/2006/relationships/hyperlink" Target="mailto:Kopaeva_1972@mail.ru" TargetMode="External"/><Relationship Id="rId42" Type="http://schemas.openxmlformats.org/officeDocument/2006/relationships/hyperlink" Target="mailto:79606759917@yandex.ru010@yandex.ru" TargetMode="External"/><Relationship Id="rId63" Type="http://schemas.openxmlformats.org/officeDocument/2006/relationships/hyperlink" Target="mailto:direktor@osh92.ru" TargetMode="External"/><Relationship Id="rId84" Type="http://schemas.openxmlformats.org/officeDocument/2006/relationships/hyperlink" Target="mailto:pristensk464@mail.ru" TargetMode="External"/><Relationship Id="rId138" Type="http://schemas.openxmlformats.org/officeDocument/2006/relationships/hyperlink" Target="mailto:oksana.koskova.78@mail.ru" TargetMode="External"/><Relationship Id="rId107" Type="http://schemas.openxmlformats.org/officeDocument/2006/relationships/hyperlink" Target="https://sh-nikolskaya-dlinnaya-r38.gosweb.gosuslugi.ru/" TargetMode="External"/><Relationship Id="rId11" Type="http://schemas.openxmlformats.org/officeDocument/2006/relationships/hyperlink" Target="mailto:jeleznogorsk579@mail.ru" TargetMode="External"/><Relationship Id="rId32" Type="http://schemas.openxmlformats.org/officeDocument/2006/relationships/hyperlink" Target="https://vk.com/cvpvisp_rus" TargetMode="External"/><Relationship Id="rId37" Type="http://schemas.openxmlformats.org/officeDocument/2006/relationships/hyperlink" Target="https://vk.com/otriadpatriot31" TargetMode="External"/><Relationship Id="rId53" Type="http://schemas.openxmlformats.org/officeDocument/2006/relationships/hyperlink" Target="https://vk.com/club218766084" TargetMode="External"/><Relationship Id="rId58" Type="http://schemas.openxmlformats.org/officeDocument/2006/relationships/hyperlink" Target="mailto:direktor@osh92.ru" TargetMode="External"/><Relationship Id="rId74" Type="http://schemas.openxmlformats.org/officeDocument/2006/relationships/hyperlink" Target="mailto:sport.pryamitsyno@mail.ru" TargetMode="External"/><Relationship Id="rId79" Type="http://schemas.openxmlformats.org/officeDocument/2006/relationships/hyperlink" Target="mailto:ponvozscola@mail.ru" TargetMode="External"/><Relationship Id="rId102" Type="http://schemas.openxmlformats.org/officeDocument/2006/relationships/hyperlink" Target="https://vk.com/club222389915" TargetMode="External"/><Relationship Id="rId123" Type="http://schemas.openxmlformats.org/officeDocument/2006/relationships/hyperlink" Target="mailto:schoolgukov@mail.ru" TargetMode="External"/><Relationship Id="rId128" Type="http://schemas.openxmlformats.org/officeDocument/2006/relationships/hyperlink" Target="mailto:Kurskii76@yandex.ru" TargetMode="External"/><Relationship Id="rId5" Type="http://schemas.openxmlformats.org/officeDocument/2006/relationships/hyperlink" Target="https://vk.com/public188245410" TargetMode="External"/><Relationship Id="rId90" Type="http://schemas.openxmlformats.org/officeDocument/2006/relationships/hyperlink" Target="mailto:degevskaya@mail.ru" TargetMode="External"/><Relationship Id="rId95" Type="http://schemas.openxmlformats.org/officeDocument/2006/relationships/hyperlink" Target="mailto:cher-ddt@yandex.ru" TargetMode="External"/><Relationship Id="rId22" Type="http://schemas.openxmlformats.org/officeDocument/2006/relationships/hyperlink" Target="mailto:r.andrey1987@mail.ru" TargetMode="External"/><Relationship Id="rId27" Type="http://schemas.openxmlformats.org/officeDocument/2006/relationships/hyperlink" Target="https://sh30-kursk-r38.gosweb.gosuslugi.ru/" TargetMode="External"/><Relationship Id="rId43" Type="http://schemas.openxmlformats.org/officeDocument/2006/relationships/hyperlink" Target="mailto:79606759917@yandex.ru" TargetMode="External"/><Relationship Id="rId48" Type="http://schemas.openxmlformats.org/officeDocument/2006/relationships/hyperlink" Target="https://vk.com/public194812861" TargetMode="External"/><Relationship Id="rId64" Type="http://schemas.openxmlformats.org/officeDocument/2006/relationships/hyperlink" Target="https://vk.com/public203482755?ysclid=m3ep7rvpgq150555654" TargetMode="External"/><Relationship Id="rId69" Type="http://schemas.openxmlformats.org/officeDocument/2006/relationships/hyperlink" Target="mailto:ponyripsosch@yandex.ru" TargetMode="External"/><Relationship Id="rId113" Type="http://schemas.openxmlformats.org/officeDocument/2006/relationships/hyperlink" Target="mailto:banishischool@yande.ru" TargetMode="External"/><Relationship Id="rId118" Type="http://schemas.openxmlformats.org/officeDocument/2006/relationships/hyperlink" Target="mailto:redchenko.anna@mail.ru" TargetMode="External"/><Relationship Id="rId134" Type="http://schemas.openxmlformats.org/officeDocument/2006/relationships/hyperlink" Target="mailto:school_47152_12@mail.ru" TargetMode="External"/><Relationship Id="rId139" Type="http://schemas.openxmlformats.org/officeDocument/2006/relationships/hyperlink" Target="http://lokot-ril.ucoz.net/" TargetMode="External"/><Relationship Id="rId80" Type="http://schemas.openxmlformats.org/officeDocument/2006/relationships/hyperlink" Target="https://pon-voz.gosuslugi.ru/glavnoe/vospitatelnaya-rabota/dopolnitelnoe-obrazovanie/yuid/" TargetMode="External"/><Relationship Id="rId85" Type="http://schemas.openxmlformats.org/officeDocument/2006/relationships/hyperlink" Target="https://vk.com/away.php?to=http%3A%2F%2Fpri-sosh1.gosuslugi.ru&amp;post=-217646916_190&amp;cc_key=" TargetMode="External"/><Relationship Id="rId12" Type="http://schemas.openxmlformats.org/officeDocument/2006/relationships/hyperlink" Target="mailto:jeleznogorsk581@mail.ru" TargetMode="External"/><Relationship Id="rId17" Type="http://schemas.openxmlformats.org/officeDocument/2006/relationships/hyperlink" Target="https://sh-orexovskaya-r38.qosweb.qosusluqi.ru/" TargetMode="External"/><Relationship Id="rId33" Type="http://schemas.openxmlformats.org/officeDocument/2006/relationships/hyperlink" Target="https://vk.com/clubpost1kursk" TargetMode="External"/><Relationship Id="rId38" Type="http://schemas.openxmlformats.org/officeDocument/2006/relationships/hyperlink" Target="https://vk.com/club229266537" TargetMode="External"/><Relationship Id="rId59" Type="http://schemas.openxmlformats.org/officeDocument/2006/relationships/hyperlink" Target="https://vk.com/public172459999" TargetMode="External"/><Relationship Id="rId103" Type="http://schemas.openxmlformats.org/officeDocument/2006/relationships/hyperlink" Target="https://vk.com/club152091428" TargetMode="External"/><Relationship Id="rId108" Type="http://schemas.openxmlformats.org/officeDocument/2006/relationships/hyperlink" Target="mailto:shkandin.igor2017@yandex.ru" TargetMode="External"/><Relationship Id="rId124" Type="http://schemas.openxmlformats.org/officeDocument/2006/relationships/hyperlink" Target="mailto:kurskii87@mail.ru" TargetMode="External"/><Relationship Id="rId129" Type="http://schemas.openxmlformats.org/officeDocument/2006/relationships/hyperlink" Target="mailto:elenasus71@yandex.ru" TargetMode="External"/><Relationship Id="rId54" Type="http://schemas.openxmlformats.org/officeDocument/2006/relationships/hyperlink" Target="mailto:sergpervomaiski@mail.ru" TargetMode="External"/><Relationship Id="rId70" Type="http://schemas.openxmlformats.org/officeDocument/2006/relationships/hyperlink" Target="mailto:pashok.36218@mail.ru" TargetMode="External"/><Relationship Id="rId75" Type="http://schemas.openxmlformats.org/officeDocument/2006/relationships/hyperlink" Target="https://&#1086;&#1082;&#1090;&#1103;&#1073;&#1088;&#1100;&#1089;&#1082;&#1072;&#1103;-&#1089;&#1087;&#1086;&#1088;&#1090;&#1080;&#1074;&#1085;&#1072;&#1103;-&#1096;&#1082;&#1086;&#1083;&#1072;.&#1088;&#1092;/" TargetMode="External"/><Relationship Id="rId91" Type="http://schemas.openxmlformats.org/officeDocument/2006/relationships/hyperlink" Target="https://sol-dej.gosuslugi.ru/" TargetMode="External"/><Relationship Id="rId96" Type="http://schemas.openxmlformats.org/officeDocument/2006/relationships/hyperlink" Target="https://cher-ddt.ru/" TargetMode="External"/><Relationship Id="rId140" Type="http://schemas.openxmlformats.org/officeDocument/2006/relationships/hyperlink" Target="mailto:sovsat@yandex.ru" TargetMode="External"/><Relationship Id="rId1" Type="http://schemas.openxmlformats.org/officeDocument/2006/relationships/hyperlink" Target="mailto:Bs.sr.shcola@yandex.ru" TargetMode="External"/><Relationship Id="rId6" Type="http://schemas.openxmlformats.org/officeDocument/2006/relationships/hyperlink" Target="mailto:jeleznogorsk581@mail.ru" TargetMode="External"/><Relationship Id="rId23" Type="http://schemas.openxmlformats.org/officeDocument/2006/relationships/hyperlink" Target="https://vk.com/school_9kursk" TargetMode="External"/><Relationship Id="rId28" Type="http://schemas.openxmlformats.org/officeDocument/2006/relationships/hyperlink" Target="https://vk.com/club216999978" TargetMode="External"/><Relationship Id="rId49" Type="http://schemas.openxmlformats.org/officeDocument/2006/relationships/hyperlink" Target="https://vk.com/club162446420" TargetMode="External"/><Relationship Id="rId114" Type="http://schemas.openxmlformats.org/officeDocument/2006/relationships/hyperlink" Target="mailto:banishischOOI@%20yandex.ru" TargetMode="External"/><Relationship Id="rId119" Type="http://schemas.openxmlformats.org/officeDocument/2006/relationships/hyperlink" Target="https://vk.com/id579198253" TargetMode="External"/><Relationship Id="rId44" Type="http://schemas.openxmlformats.org/officeDocument/2006/relationships/hyperlink" Target="https://vk.com/public47144940" TargetMode="External"/><Relationship Id="rId60" Type="http://schemas.openxmlformats.org/officeDocument/2006/relationships/hyperlink" Target="mailto:marina.pahomova.80@mail.ru" TargetMode="External"/><Relationship Id="rId65" Type="http://schemas.openxmlformats.org/officeDocument/2006/relationships/hyperlink" Target="mailto:ivankaluzskih698@gmail.com" TargetMode="External"/><Relationship Id="rId81" Type="http://schemas.openxmlformats.org/officeDocument/2006/relationships/hyperlink" Target="mailto:anastasiashiskovskaya@mail.ru" TargetMode="External"/><Relationship Id="rId86" Type="http://schemas.openxmlformats.org/officeDocument/2006/relationships/hyperlink" Target="mailto:petrovandreid@mail.ru" TargetMode="External"/><Relationship Id="rId130" Type="http://schemas.openxmlformats.org/officeDocument/2006/relationships/hyperlink" Target="mailto:elenasus71@yandex.ru" TargetMode="External"/><Relationship Id="rId135" Type="http://schemas.openxmlformats.org/officeDocument/2006/relationships/hyperlink" Target="mailto:locotorg1@mail.ru" TargetMode="External"/><Relationship Id="rId13" Type="http://schemas.openxmlformats.org/officeDocument/2006/relationships/hyperlink" Target="mailto:eraninaann@gmail.com" TargetMode="External"/><Relationship Id="rId18" Type="http://schemas.openxmlformats.org/officeDocument/2006/relationships/hyperlink" Target="https://vk.com/club179951139" TargetMode="External"/><Relationship Id="rId39" Type="http://schemas.openxmlformats.org/officeDocument/2006/relationships/hyperlink" Target="https://chat.whatsapp.com/HAA2xx8JBhcHItKLWjQ8OE" TargetMode="External"/><Relationship Id="rId109" Type="http://schemas.openxmlformats.org/officeDocument/2006/relationships/hyperlink" Target="mailto:cuzminow.igor2016@yandex.ru" TargetMode="External"/><Relationship Id="rId34" Type="http://schemas.openxmlformats.org/officeDocument/2006/relationships/hyperlink" Target="https://vk.me/join/AJQ1d2MMbxcjayzTEgvfjjt1" TargetMode="External"/><Relationship Id="rId50" Type="http://schemas.openxmlformats.org/officeDocument/2006/relationships/hyperlink" Target="https://vk.com/public188289268" TargetMode="External"/><Relationship Id="rId55" Type="http://schemas.openxmlformats.org/officeDocument/2006/relationships/hyperlink" Target="https://obo-pol.gosuslugi.ru/nasha-shkola/o-shkole/voenno-patrioticheskiy-klub-zaschitnik/" TargetMode="External"/><Relationship Id="rId76" Type="http://schemas.openxmlformats.org/officeDocument/2006/relationships/hyperlink" Target="mailto:kaznacheevyuri@gmail.ru" TargetMode="External"/><Relationship Id="rId97" Type="http://schemas.openxmlformats.org/officeDocument/2006/relationships/hyperlink" Target="https://vk.com/club152091428" TargetMode="External"/><Relationship Id="rId104" Type="http://schemas.openxmlformats.org/officeDocument/2006/relationships/hyperlink" Target="mailto:platonova47@gmail.com" TargetMode="External"/><Relationship Id="rId120" Type="http://schemas.openxmlformats.org/officeDocument/2006/relationships/hyperlink" Target="mailto:korenevsk795@mail.ru" TargetMode="External"/><Relationship Id="rId125" Type="http://schemas.openxmlformats.org/officeDocument/2006/relationships/hyperlink" Target="mailto:kurskii87@mail.ru" TargetMode="External"/><Relationship Id="rId141" Type="http://schemas.openxmlformats.org/officeDocument/2006/relationships/hyperlink" Target="https://sovsat.ru/index.php/newhttps:/vk.com/club166753966" TargetMode="External"/><Relationship Id="rId7" Type="http://schemas.openxmlformats.org/officeDocument/2006/relationships/hyperlink" Target="mailto:jeleznogorsk579@mail.ru" TargetMode="External"/><Relationship Id="rId71" Type="http://schemas.openxmlformats.org/officeDocument/2006/relationships/hyperlink" Target="mailto:pashok.36218@mail.ru" TargetMode="External"/><Relationship Id="rId92" Type="http://schemas.openxmlformats.org/officeDocument/2006/relationships/hyperlink" Target="mailto:Irinagleb1606@yandex.ru" TargetMode="External"/><Relationship Id="rId2" Type="http://schemas.openxmlformats.org/officeDocument/2006/relationships/hyperlink" Target="mailto:razvetye@yandex.ru" TargetMode="External"/><Relationship Id="rId29" Type="http://schemas.openxmlformats.org/officeDocument/2006/relationships/hyperlink" Target="https://school43-kursk.gosuslugi.ru/nasha-shkola/o-shkole/facel/" TargetMode="External"/><Relationship Id="rId24" Type="http://schemas.openxmlformats.org/officeDocument/2006/relationships/hyperlink" Target="https://vk.com/public187678951" TargetMode="External"/><Relationship Id="rId40" Type="http://schemas.openxmlformats.org/officeDocument/2006/relationships/hyperlink" Target="https://vk.com/vpkgranit2013" TargetMode="External"/><Relationship Id="rId45" Type="http://schemas.openxmlformats.org/officeDocument/2006/relationships/hyperlink" Target="https://vk.com/club159288729" TargetMode="External"/><Relationship Id="rId66" Type="http://schemas.openxmlformats.org/officeDocument/2006/relationships/hyperlink" Target="mailto:anpilogov.ed22@gmail.com" TargetMode="External"/><Relationship Id="rId87" Type="http://schemas.openxmlformats.org/officeDocument/2006/relationships/hyperlink" Target="https://e.mail.ru/messages/inbox/" TargetMode="External"/><Relationship Id="rId110" Type="http://schemas.openxmlformats.org/officeDocument/2006/relationships/hyperlink" Target="mailto:%3cgorshechen622@mail.ru%3e" TargetMode="External"/><Relationship Id="rId115" Type="http://schemas.openxmlformats.org/officeDocument/2006/relationships/hyperlink" Target="http://bel-com.ru/" TargetMode="External"/><Relationship Id="rId131" Type="http://schemas.openxmlformats.org/officeDocument/2006/relationships/hyperlink" Target="mailto:kurchatovsk199@mail.ru" TargetMode="External"/><Relationship Id="rId136" Type="http://schemas.openxmlformats.org/officeDocument/2006/relationships/hyperlink" Target="mailto:nata.korystina.61@mail.ru" TargetMode="External"/><Relationship Id="rId61" Type="http://schemas.openxmlformats.org/officeDocument/2006/relationships/hyperlink" Target="mailto:ponyrovsk1964of@mail.ru" TargetMode="External"/><Relationship Id="rId82" Type="http://schemas.openxmlformats.org/officeDocument/2006/relationships/hyperlink" Target="https://pon-bob.gosuslugi.ru/" TargetMode="External"/><Relationship Id="rId19" Type="http://schemas.openxmlformats.org/officeDocument/2006/relationships/hyperlink" Target="mailto:Kastorensk1@yandex.ru" TargetMode="External"/><Relationship Id="rId14" Type="http://schemas.openxmlformats.org/officeDocument/2006/relationships/hyperlink" Target="mailto:masha1809@list.ru" TargetMode="External"/><Relationship Id="rId30" Type="http://schemas.openxmlformats.org/officeDocument/2006/relationships/hyperlink" Target="https://vk.com/vpk61" TargetMode="External"/><Relationship Id="rId35" Type="http://schemas.openxmlformats.org/officeDocument/2006/relationships/hyperlink" Target="https://vk.com/club199795007" TargetMode="External"/><Relationship Id="rId56" Type="http://schemas.openxmlformats.org/officeDocument/2006/relationships/hyperlink" Target="mailto:sergpervomaiski@mail.ru" TargetMode="External"/><Relationship Id="rId77" Type="http://schemas.openxmlformats.org/officeDocument/2006/relationships/hyperlink" Target="mailto:goryainoval66@mail.ru" TargetMode="External"/><Relationship Id="rId100" Type="http://schemas.openxmlformats.org/officeDocument/2006/relationships/hyperlink" Target="mailto:olga.tkachenko_1975@mail.ru" TargetMode="External"/><Relationship Id="rId105" Type="http://schemas.openxmlformats.org/officeDocument/2006/relationships/hyperlink" Target="mailto:shigrovsk67@mail.r" TargetMode="External"/><Relationship Id="rId126" Type="http://schemas.openxmlformats.org/officeDocument/2006/relationships/hyperlink" Target="mailto:galinka.ZZZ@yandex.ru" TargetMode="External"/><Relationship Id="rId8" Type="http://schemas.openxmlformats.org/officeDocument/2006/relationships/hyperlink" Target="https://vk.com/public193260854" TargetMode="External"/><Relationship Id="rId51" Type="http://schemas.openxmlformats.org/officeDocument/2006/relationships/hyperlink" Target="mailto:bickanovs&#1089;kaja@yandex.ru" TargetMode="External"/><Relationship Id="rId72" Type="http://schemas.openxmlformats.org/officeDocument/2006/relationships/hyperlink" Target="https://sh-pervomajskaya-r38.gosweb.gosuslugi.ru/roditelyam-i-uchenikam/shkolnyy-sportivnyy-klub-olimp/yunarmiya/" TargetMode="External"/><Relationship Id="rId93" Type="http://schemas.openxmlformats.org/officeDocument/2006/relationships/hyperlink" Target="https://vk.com/club162395450" TargetMode="External"/><Relationship Id="rId98" Type="http://schemas.openxmlformats.org/officeDocument/2006/relationships/hyperlink" Target="mailto:platonova47@gmail.com" TargetMode="External"/><Relationship Id="rId121" Type="http://schemas.openxmlformats.org/officeDocument/2006/relationships/hyperlink" Target="https://kor-1-school.ru/" TargetMode="External"/><Relationship Id="rId142" Type="http://schemas.openxmlformats.org/officeDocument/2006/relationships/hyperlink" Target="mailto:sovsat37@yandex.ru" TargetMode="External"/><Relationship Id="rId3" Type="http://schemas.openxmlformats.org/officeDocument/2006/relationships/hyperlink" Target="http://gel-kur.ru/" TargetMode="External"/><Relationship Id="rId25" Type="http://schemas.openxmlformats.org/officeDocument/2006/relationships/hyperlink" Target="https://kursk-school18.gosuslugi.ru/" TargetMode="External"/><Relationship Id="rId46" Type="http://schemas.openxmlformats.org/officeDocument/2006/relationships/hyperlink" Target="https://vk.com/medvenka_sosh" TargetMode="External"/><Relationship Id="rId67" Type="http://schemas.openxmlformats.org/officeDocument/2006/relationships/hyperlink" Target="mailto:anpilogov.ed22@gmail.com" TargetMode="External"/><Relationship Id="rId116" Type="http://schemas.openxmlformats.org/officeDocument/2006/relationships/hyperlink" Target="https://vk.com/public205667281" TargetMode="External"/><Relationship Id="rId137" Type="http://schemas.openxmlformats.org/officeDocument/2006/relationships/hyperlink" Target="mailto:locotorg1@mail.ru" TargetMode="External"/><Relationship Id="rId20" Type="http://schemas.openxmlformats.org/officeDocument/2006/relationships/hyperlink" Target="mailto:orehovscool@yandex.ru" TargetMode="External"/><Relationship Id="rId41" Type="http://schemas.openxmlformats.org/officeDocument/2006/relationships/hyperlink" Target="https://vk.com/kadetschool18" TargetMode="External"/><Relationship Id="rId62" Type="http://schemas.openxmlformats.org/officeDocument/2006/relationships/hyperlink" Target="https://vk.com/club208947333" TargetMode="External"/><Relationship Id="rId83" Type="http://schemas.openxmlformats.org/officeDocument/2006/relationships/hyperlink" Target="mailto:Karpachev52@bk.ru" TargetMode="External"/><Relationship Id="rId88" Type="http://schemas.openxmlformats.org/officeDocument/2006/relationships/hyperlink" Target="https://vk.com/away.php?to=http%3A%2F%2Fpri-sosh2.gosuslugi.ru&amp;post=-217646916_190&amp;cc_key=" TargetMode="External"/><Relationship Id="rId111" Type="http://schemas.openxmlformats.org/officeDocument/2006/relationships/hyperlink" Target="mailto:vovkaovcharov@inbox.ru" TargetMode="External"/><Relationship Id="rId132" Type="http://schemas.openxmlformats.org/officeDocument/2006/relationships/hyperlink" Target="https://vk.com/karlalibknehtaschool2" TargetMode="External"/><Relationship Id="rId15" Type="http://schemas.openxmlformats.org/officeDocument/2006/relationships/hyperlink" Target="http://newkast.3dn.ru/" TargetMode="External"/><Relationship Id="rId36" Type="http://schemas.openxmlformats.org/officeDocument/2006/relationships/hyperlink" Target="https://invite.viber.com/?g2=AQAe9wzqfonqKktZEfBE0dqB" TargetMode="External"/><Relationship Id="rId57" Type="http://schemas.openxmlformats.org/officeDocument/2006/relationships/hyperlink" Target="mailto:direktor@osh92.ru" TargetMode="External"/><Relationship Id="rId106" Type="http://schemas.openxmlformats.org/officeDocument/2006/relationships/hyperlink" Target="mailto:olga.tkachenko_1975@mail.ru" TargetMode="External"/><Relationship Id="rId127" Type="http://schemas.openxmlformats.org/officeDocument/2006/relationships/hyperlink" Target="mailto:Kurskii76@yandex.ru" TargetMode="External"/><Relationship Id="rId10" Type="http://schemas.openxmlformats.org/officeDocument/2006/relationships/hyperlink" Target="https://vk.com/public193260854" TargetMode="External"/><Relationship Id="rId31" Type="http://schemas.openxmlformats.org/officeDocument/2006/relationships/hyperlink" Target="mailto:kursk-sosh62@mail.ru" TargetMode="External"/><Relationship Id="rId52" Type="http://schemas.openxmlformats.org/officeDocument/2006/relationships/hyperlink" Target="mailto:raduga.oksana@inbox.ru" TargetMode="External"/><Relationship Id="rId73" Type="http://schemas.openxmlformats.org/officeDocument/2006/relationships/hyperlink" Target="mailto:sport.pryamitsyno@mail.ru" TargetMode="External"/><Relationship Id="rId78" Type="http://schemas.openxmlformats.org/officeDocument/2006/relationships/hyperlink" Target="mailto:valentin.samofalov64@mail.ru" TargetMode="External"/><Relationship Id="rId94" Type="http://schemas.openxmlformats.org/officeDocument/2006/relationships/hyperlink" Target="mailto:47SUHOV47@mail.ru" TargetMode="External"/><Relationship Id="rId99" Type="http://schemas.openxmlformats.org/officeDocument/2006/relationships/hyperlink" Target="mailto:shigrovsk67@mail.r" TargetMode="External"/><Relationship Id="rId101" Type="http://schemas.openxmlformats.org/officeDocument/2006/relationships/hyperlink" Target="https://sh-nikolskaya-dlinnaya-r38.gosweb.gosuslugi.ru/" TargetMode="External"/><Relationship Id="rId122" Type="http://schemas.openxmlformats.org/officeDocument/2006/relationships/hyperlink" Target="mailto:schoolgukov@mail.ru" TargetMode="External"/><Relationship Id="rId143" Type="http://schemas.openxmlformats.org/officeDocument/2006/relationships/hyperlink" Target="https://vk.com/public198939081" TargetMode="External"/><Relationship Id="rId4" Type="http://schemas.openxmlformats.org/officeDocument/2006/relationships/hyperlink" Target="mailto:vladimir1975r@yandex.ru" TargetMode="External"/><Relationship Id="rId9" Type="http://schemas.openxmlformats.org/officeDocument/2006/relationships/hyperlink" Target="mailto:jeleznogorsk610@mail.ru" TargetMode="External"/><Relationship Id="rId26" Type="http://schemas.openxmlformats.org/officeDocument/2006/relationships/hyperlink" Target="https://sh29-kursk-r38.gosweb.gosuslugi.ru/search/?search_query=%D0%BC%D1%83%D0%B7%D0%B5%D0%B9" TargetMode="External"/><Relationship Id="rId47" Type="http://schemas.openxmlformats.org/officeDocument/2006/relationships/hyperlink" Target="https://vk.com/club160755158" TargetMode="External"/><Relationship Id="rId68" Type="http://schemas.openxmlformats.org/officeDocument/2006/relationships/hyperlink" Target="mailto:ponyripsosch@yandex.ru" TargetMode="External"/><Relationship Id="rId89" Type="http://schemas.openxmlformats.org/officeDocument/2006/relationships/hyperlink" Target="mailto:nat.aseewa2018@yandex.ru" TargetMode="External"/><Relationship Id="rId112" Type="http://schemas.openxmlformats.org/officeDocument/2006/relationships/hyperlink" Target="https://vk.com/public210627547" TargetMode="External"/><Relationship Id="rId133" Type="http://schemas.openxmlformats.org/officeDocument/2006/relationships/hyperlink" Target="https://vk.com/club215650370" TargetMode="External"/><Relationship Id="rId16" Type="http://schemas.openxmlformats.org/officeDocument/2006/relationships/hyperlink" Target="http://newkast.3dn.r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star-pro.ru/proverka-kontragenta/organization/1164600050230--xutorskoe-kazache-obshhestvo-xutor-zheleznogorskij?ysclid=m73boff4pm587134127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zoomScale="60" zoomScaleNormal="60" workbookViewId="0">
      <pane xSplit="8" ySplit="3" topLeftCell="J4" activePane="bottomRight" state="frozen"/>
      <selection pane="topRight" activeCell="I1" sqref="I1"/>
      <selection pane="bottomLeft" activeCell="A4" sqref="A4"/>
      <selection pane="bottomRight" activeCell="H13" sqref="H13"/>
    </sheetView>
  </sheetViews>
  <sheetFormatPr defaultRowHeight="15"/>
  <cols>
    <col min="1" max="1" width="5.85546875" customWidth="1"/>
    <col min="2" max="2" width="22.140625" customWidth="1"/>
    <col min="3" max="3" width="25.140625" customWidth="1"/>
    <col min="4" max="4" width="17.140625" customWidth="1"/>
    <col min="5" max="5" width="18.28515625" customWidth="1"/>
    <col min="6" max="6" width="20.28515625" customWidth="1"/>
    <col min="7" max="7" width="19.140625" customWidth="1"/>
    <col min="8" max="8" width="18" customWidth="1"/>
    <col min="9" max="9" width="16.42578125" customWidth="1"/>
    <col min="10" max="10" width="24.140625" customWidth="1"/>
    <col min="11" max="11" width="27.140625" customWidth="1"/>
  </cols>
  <sheetData>
    <row r="1" spans="1:11">
      <c r="A1" s="270" t="s">
        <v>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28.25" customHeight="1">
      <c r="A3" s="48" t="s">
        <v>0</v>
      </c>
      <c r="B3" s="48" t="s">
        <v>3</v>
      </c>
      <c r="C3" s="48" t="s">
        <v>4</v>
      </c>
      <c r="D3" s="48" t="s">
        <v>1</v>
      </c>
      <c r="E3" s="48" t="s">
        <v>5</v>
      </c>
      <c r="F3" s="48" t="s">
        <v>6</v>
      </c>
      <c r="G3" s="48" t="s">
        <v>7</v>
      </c>
      <c r="H3" s="48" t="s">
        <v>8</v>
      </c>
      <c r="I3" s="48" t="s">
        <v>9</v>
      </c>
      <c r="J3" s="48" t="s">
        <v>10</v>
      </c>
      <c r="K3" s="48" t="s">
        <v>11</v>
      </c>
    </row>
    <row r="4" spans="1:11" s="23" customFormat="1" ht="12.75">
      <c r="A4" s="42">
        <v>1</v>
      </c>
      <c r="B4" s="42" t="s">
        <v>36</v>
      </c>
      <c r="C4" s="42"/>
      <c r="D4" s="42"/>
      <c r="E4" s="42"/>
      <c r="F4" s="42"/>
      <c r="G4" s="42"/>
      <c r="H4" s="42"/>
      <c r="I4" s="42"/>
      <c r="J4" s="42"/>
      <c r="K4" s="42"/>
    </row>
    <row r="5" spans="1:11" s="22" customFormat="1" ht="63.75">
      <c r="A5" s="43">
        <v>1</v>
      </c>
      <c r="B5" s="43" t="s">
        <v>36</v>
      </c>
      <c r="C5" s="44" t="s">
        <v>1984</v>
      </c>
      <c r="D5" s="81">
        <v>44470</v>
      </c>
      <c r="E5" s="44" t="s">
        <v>1985</v>
      </c>
      <c r="F5" s="44" t="s">
        <v>1986</v>
      </c>
      <c r="G5" s="44" t="s">
        <v>1987</v>
      </c>
      <c r="H5" s="44">
        <v>0</v>
      </c>
      <c r="I5" s="44">
        <v>0</v>
      </c>
      <c r="J5" s="44">
        <v>0</v>
      </c>
      <c r="K5" s="44">
        <v>0</v>
      </c>
    </row>
    <row r="6" spans="1:11" s="23" customFormat="1" ht="12.75">
      <c r="A6" s="42">
        <v>0</v>
      </c>
      <c r="B6" s="42" t="s">
        <v>37</v>
      </c>
      <c r="C6" s="42"/>
      <c r="D6" s="42"/>
      <c r="E6" s="42"/>
      <c r="F6" s="42"/>
      <c r="G6" s="42"/>
      <c r="H6" s="42"/>
      <c r="I6" s="42"/>
      <c r="J6" s="42"/>
      <c r="K6" s="42"/>
    </row>
    <row r="7" spans="1:11" s="22" customFormat="1" ht="12.75">
      <c r="A7" s="43">
        <v>0</v>
      </c>
      <c r="B7" s="43">
        <v>0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</row>
    <row r="8" spans="1:11" s="23" customFormat="1" ht="12.75">
      <c r="A8" s="42">
        <v>1</v>
      </c>
      <c r="B8" s="42" t="s">
        <v>38</v>
      </c>
      <c r="C8" s="42"/>
      <c r="D8" s="42"/>
      <c r="E8" s="42"/>
      <c r="F8" s="42"/>
      <c r="G8" s="42"/>
      <c r="H8" s="42"/>
      <c r="I8" s="42"/>
      <c r="J8" s="42"/>
      <c r="K8" s="42"/>
    </row>
    <row r="9" spans="1:11" s="22" customFormat="1" ht="38.25">
      <c r="A9" s="43">
        <v>1</v>
      </c>
      <c r="B9" s="44" t="s">
        <v>149</v>
      </c>
      <c r="C9" s="43" t="s">
        <v>150</v>
      </c>
      <c r="D9" s="43" t="s">
        <v>80</v>
      </c>
      <c r="E9" s="44" t="s">
        <v>151</v>
      </c>
      <c r="F9" s="43" t="s">
        <v>71</v>
      </c>
      <c r="G9" s="44" t="s">
        <v>152</v>
      </c>
      <c r="H9" s="43" t="s">
        <v>71</v>
      </c>
      <c r="I9" s="43" t="s">
        <v>71</v>
      </c>
      <c r="J9" s="43" t="s">
        <v>71</v>
      </c>
      <c r="K9" s="43" t="s">
        <v>71</v>
      </c>
    </row>
    <row r="10" spans="1:11" s="23" customFormat="1" ht="12.75">
      <c r="A10" s="42">
        <v>1</v>
      </c>
      <c r="B10" s="42" t="s">
        <v>39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1:11" s="23" customFormat="1" ht="50.25" customHeight="1">
      <c r="A11" s="43">
        <v>1</v>
      </c>
      <c r="B11" s="48" t="s">
        <v>78</v>
      </c>
      <c r="C11" s="48" t="s">
        <v>1993</v>
      </c>
      <c r="D11" s="48" t="s">
        <v>1988</v>
      </c>
      <c r="E11" s="48" t="s">
        <v>1994</v>
      </c>
      <c r="F11" s="48">
        <v>89066942722</v>
      </c>
      <c r="G11" s="48" t="s">
        <v>1989</v>
      </c>
      <c r="H11" s="48" t="s">
        <v>1989</v>
      </c>
      <c r="I11" s="48" t="s">
        <v>71</v>
      </c>
      <c r="J11" s="48" t="s">
        <v>71</v>
      </c>
      <c r="K11" s="48" t="s">
        <v>71</v>
      </c>
    </row>
    <row r="12" spans="1:11" s="23" customFormat="1" ht="12.75">
      <c r="A12" s="42">
        <v>1</v>
      </c>
      <c r="B12" s="42" t="s">
        <v>40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s="22" customFormat="1" ht="114.75">
      <c r="A13" s="43">
        <v>1</v>
      </c>
      <c r="B13" s="44" t="s">
        <v>149</v>
      </c>
      <c r="C13" s="44" t="s">
        <v>271</v>
      </c>
      <c r="D13" s="45">
        <v>31763</v>
      </c>
      <c r="E13" s="44" t="s">
        <v>272</v>
      </c>
      <c r="F13" s="44" t="s">
        <v>273</v>
      </c>
      <c r="G13" s="43">
        <v>0</v>
      </c>
      <c r="H13" s="82" t="s">
        <v>274</v>
      </c>
      <c r="I13" s="82" t="s">
        <v>275</v>
      </c>
      <c r="J13" s="43">
        <v>0</v>
      </c>
      <c r="K13" s="43">
        <v>0</v>
      </c>
    </row>
    <row r="14" spans="1:11" s="23" customFormat="1" ht="12.75">
      <c r="A14" s="42">
        <f>SUM(A15:A16)</f>
        <v>2</v>
      </c>
      <c r="B14" s="42" t="s">
        <v>41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s="22" customFormat="1" ht="127.5">
      <c r="A15" s="43">
        <v>1</v>
      </c>
      <c r="B15" s="43" t="s">
        <v>280</v>
      </c>
      <c r="C15" s="44" t="s">
        <v>358</v>
      </c>
      <c r="D15" s="45">
        <v>37641</v>
      </c>
      <c r="E15" s="43" t="s">
        <v>361</v>
      </c>
      <c r="F15" s="43" t="s">
        <v>363</v>
      </c>
      <c r="G15" s="43">
        <v>0</v>
      </c>
      <c r="H15" s="43">
        <v>0</v>
      </c>
      <c r="I15" s="43">
        <v>0</v>
      </c>
      <c r="J15" s="44" t="s">
        <v>430</v>
      </c>
      <c r="K15" s="43">
        <v>0</v>
      </c>
    </row>
    <row r="16" spans="1:11" s="22" customFormat="1" ht="89.25">
      <c r="A16" s="43">
        <v>1</v>
      </c>
      <c r="B16" s="43" t="s">
        <v>280</v>
      </c>
      <c r="C16" s="44" t="s">
        <v>359</v>
      </c>
      <c r="D16" s="43" t="s">
        <v>360</v>
      </c>
      <c r="E16" s="43" t="s">
        <v>362</v>
      </c>
      <c r="F16" s="43" t="s">
        <v>364</v>
      </c>
      <c r="G16" s="43">
        <v>0</v>
      </c>
      <c r="H16" s="43">
        <v>0</v>
      </c>
      <c r="I16" s="43">
        <v>0</v>
      </c>
      <c r="J16" s="44" t="s">
        <v>365</v>
      </c>
      <c r="K16" s="43">
        <v>0</v>
      </c>
    </row>
    <row r="17" spans="1:11" s="23" customFormat="1" ht="12.75">
      <c r="A17" s="42">
        <v>0</v>
      </c>
      <c r="B17" s="42" t="s">
        <v>42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s="22" customFormat="1" ht="12.75">
      <c r="A18" s="43">
        <v>0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</row>
    <row r="19" spans="1:11" s="23" customFormat="1" ht="12.75">
      <c r="A19" s="42">
        <v>0</v>
      </c>
      <c r="B19" s="42" t="s">
        <v>43</v>
      </c>
      <c r="C19" s="42"/>
      <c r="D19" s="42"/>
      <c r="E19" s="42"/>
      <c r="F19" s="42"/>
      <c r="G19" s="42"/>
      <c r="H19" s="42"/>
      <c r="I19" s="42"/>
      <c r="J19" s="42"/>
      <c r="K19" s="42"/>
    </row>
    <row r="20" spans="1:11" s="22" customFormat="1" ht="12.75">
      <c r="A20" s="43">
        <v>0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</row>
    <row r="21" spans="1:11" s="23" customFormat="1" ht="12.75">
      <c r="A21" s="42">
        <v>0</v>
      </c>
      <c r="B21" s="42" t="s">
        <v>44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1:11" s="22" customFormat="1" ht="12.75">
      <c r="A22" s="43">
        <v>0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</row>
    <row r="23" spans="1:11" s="23" customFormat="1" ht="12.75">
      <c r="A23" s="42">
        <v>0</v>
      </c>
      <c r="B23" s="42" t="s">
        <v>45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1:11" s="22" customFormat="1" ht="12.75">
      <c r="A24" s="43">
        <v>0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</row>
    <row r="25" spans="1:11" s="23" customFormat="1" ht="12.75">
      <c r="A25" s="42">
        <v>1</v>
      </c>
      <c r="B25" s="42" t="s">
        <v>46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1:11" s="22" customFormat="1" ht="76.5">
      <c r="A26" s="43">
        <v>1</v>
      </c>
      <c r="B26" s="44" t="s">
        <v>1990</v>
      </c>
      <c r="C26" s="44" t="s">
        <v>1991</v>
      </c>
      <c r="D26" s="81">
        <v>31837</v>
      </c>
      <c r="E26" s="44" t="s">
        <v>1992</v>
      </c>
      <c r="F26" s="44">
        <v>89050411211</v>
      </c>
      <c r="G26" s="44">
        <v>0</v>
      </c>
      <c r="H26" s="43">
        <v>0</v>
      </c>
      <c r="I26" s="44">
        <v>0</v>
      </c>
      <c r="J26" s="43">
        <v>0</v>
      </c>
      <c r="K26" s="43" t="s">
        <v>71</v>
      </c>
    </row>
    <row r="27" spans="1:11" s="23" customFormat="1" ht="12.75">
      <c r="A27" s="42">
        <v>0</v>
      </c>
      <c r="B27" s="42" t="s">
        <v>48</v>
      </c>
      <c r="C27" s="42"/>
      <c r="D27" s="42"/>
      <c r="E27" s="42"/>
      <c r="F27" s="42"/>
      <c r="G27" s="42"/>
      <c r="H27" s="42"/>
      <c r="I27" s="42"/>
      <c r="J27" s="42"/>
      <c r="K27" s="42"/>
    </row>
    <row r="28" spans="1:11" s="22" customFormat="1" ht="12.75">
      <c r="A28" s="43">
        <v>0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</row>
    <row r="29" spans="1:11" s="23" customFormat="1" ht="12.75">
      <c r="A29" s="42">
        <f>SUM(A30:A33)</f>
        <v>4</v>
      </c>
      <c r="B29" s="42" t="s">
        <v>47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1:11" s="22" customFormat="1" ht="103.5" customHeight="1">
      <c r="A30" s="43">
        <v>1</v>
      </c>
      <c r="B30" s="43" t="s">
        <v>571</v>
      </c>
      <c r="C30" s="44" t="s">
        <v>572</v>
      </c>
      <c r="D30" s="45">
        <v>33601</v>
      </c>
      <c r="E30" s="44" t="s">
        <v>573</v>
      </c>
      <c r="F30" s="43">
        <v>0</v>
      </c>
      <c r="G30" s="43">
        <v>0</v>
      </c>
      <c r="H30" s="82" t="s">
        <v>574</v>
      </c>
      <c r="I30" s="43">
        <v>0</v>
      </c>
      <c r="J30" s="43">
        <v>0</v>
      </c>
      <c r="K30" s="43">
        <v>0</v>
      </c>
    </row>
    <row r="31" spans="1:11" s="22" customFormat="1" ht="76.5">
      <c r="A31" s="43">
        <v>1</v>
      </c>
      <c r="B31" s="43" t="s">
        <v>571</v>
      </c>
      <c r="C31" s="44" t="s">
        <v>575</v>
      </c>
      <c r="D31" s="44" t="s">
        <v>578</v>
      </c>
      <c r="E31" s="44" t="s">
        <v>580</v>
      </c>
      <c r="F31" s="44" t="s">
        <v>584</v>
      </c>
      <c r="G31" s="83" t="s">
        <v>586</v>
      </c>
      <c r="H31" s="43">
        <v>0</v>
      </c>
      <c r="I31" s="82" t="s">
        <v>587</v>
      </c>
      <c r="J31" s="43">
        <v>0</v>
      </c>
      <c r="K31" s="43">
        <v>0</v>
      </c>
    </row>
    <row r="32" spans="1:11" s="22" customFormat="1" ht="76.5">
      <c r="A32" s="43">
        <v>1</v>
      </c>
      <c r="B32" s="43" t="s">
        <v>571</v>
      </c>
      <c r="C32" s="44" t="s">
        <v>576</v>
      </c>
      <c r="D32" s="45">
        <v>35475</v>
      </c>
      <c r="E32" s="44" t="s">
        <v>581</v>
      </c>
      <c r="F32" s="44" t="s">
        <v>583</v>
      </c>
      <c r="G32" s="43">
        <v>0</v>
      </c>
      <c r="H32" s="43">
        <v>0</v>
      </c>
      <c r="I32" s="82" t="s">
        <v>588</v>
      </c>
      <c r="J32" s="44" t="s">
        <v>589</v>
      </c>
      <c r="K32" s="43">
        <v>0</v>
      </c>
    </row>
    <row r="33" spans="1:12" s="22" customFormat="1" ht="80.25" customHeight="1">
      <c r="A33" s="43">
        <v>1</v>
      </c>
      <c r="B33" s="43" t="s">
        <v>571</v>
      </c>
      <c r="C33" s="44" t="s">
        <v>577</v>
      </c>
      <c r="D33" s="44" t="s">
        <v>579</v>
      </c>
      <c r="E33" s="44" t="s">
        <v>582</v>
      </c>
      <c r="F33" s="44" t="s">
        <v>585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</row>
    <row r="34" spans="1:12" s="23" customFormat="1" ht="12.75">
      <c r="A34" s="42">
        <v>0</v>
      </c>
      <c r="B34" s="42" t="s">
        <v>49</v>
      </c>
      <c r="C34" s="42"/>
      <c r="D34" s="42"/>
      <c r="E34" s="42"/>
      <c r="F34" s="42"/>
      <c r="G34" s="42"/>
      <c r="H34" s="42"/>
      <c r="I34" s="42"/>
      <c r="J34" s="42"/>
      <c r="K34" s="42"/>
    </row>
    <row r="35" spans="1:12" s="22" customFormat="1" ht="12.75">
      <c r="A35" s="43">
        <v>0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</row>
    <row r="36" spans="1:12" s="23" customFormat="1" ht="12.75">
      <c r="A36" s="42">
        <v>0</v>
      </c>
      <c r="B36" s="42" t="s">
        <v>50</v>
      </c>
      <c r="C36" s="42"/>
      <c r="D36" s="42"/>
      <c r="E36" s="42"/>
      <c r="F36" s="42"/>
      <c r="G36" s="42"/>
      <c r="H36" s="42"/>
      <c r="I36" s="42"/>
      <c r="J36" s="42"/>
      <c r="K36" s="42"/>
    </row>
    <row r="37" spans="1:12" s="22" customFormat="1" ht="12.75">
      <c r="A37" s="43">
        <v>0</v>
      </c>
      <c r="B37" s="43">
        <v>0</v>
      </c>
      <c r="C37" s="43"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</row>
    <row r="38" spans="1:12" s="23" customFormat="1" ht="12.75">
      <c r="A38" s="42">
        <f>SUM(A39:A43)</f>
        <v>5</v>
      </c>
      <c r="B38" s="42" t="s">
        <v>51</v>
      </c>
      <c r="C38" s="42"/>
      <c r="D38" s="42"/>
      <c r="E38" s="42"/>
      <c r="F38" s="42"/>
      <c r="G38" s="42"/>
      <c r="H38" s="42"/>
      <c r="I38" s="42"/>
      <c r="J38" s="42"/>
      <c r="K38" s="42"/>
    </row>
    <row r="39" spans="1:12" s="22" customFormat="1" ht="60.75" customHeight="1">
      <c r="A39" s="43">
        <v>1</v>
      </c>
      <c r="B39" s="44" t="s">
        <v>1087</v>
      </c>
      <c r="C39" s="44" t="s">
        <v>1107</v>
      </c>
      <c r="D39" s="44">
        <v>2010</v>
      </c>
      <c r="E39" s="44" t="s">
        <v>1108</v>
      </c>
      <c r="F39" s="44" t="s">
        <v>1109</v>
      </c>
      <c r="G39" s="44" t="s">
        <v>1110</v>
      </c>
      <c r="H39" s="44" t="s">
        <v>1110</v>
      </c>
      <c r="I39" s="44">
        <v>0</v>
      </c>
      <c r="J39" s="44" t="s">
        <v>1111</v>
      </c>
      <c r="K39" s="44">
        <v>0</v>
      </c>
      <c r="L39" s="24"/>
    </row>
    <row r="40" spans="1:12" s="22" customFormat="1" ht="86.25" customHeight="1">
      <c r="A40" s="43">
        <v>1</v>
      </c>
      <c r="B40" s="44" t="s">
        <v>1087</v>
      </c>
      <c r="C40" s="44" t="s">
        <v>1112</v>
      </c>
      <c r="D40" s="47" t="s">
        <v>1125</v>
      </c>
      <c r="E40" s="44" t="s">
        <v>1113</v>
      </c>
      <c r="F40" s="44" t="s">
        <v>1114</v>
      </c>
      <c r="G40" s="44" t="s">
        <v>1115</v>
      </c>
      <c r="H40" s="44" t="s">
        <v>1115</v>
      </c>
      <c r="I40" s="44">
        <v>0</v>
      </c>
      <c r="J40" s="44" t="s">
        <v>1116</v>
      </c>
      <c r="K40" s="44">
        <v>0</v>
      </c>
      <c r="L40" s="24"/>
    </row>
    <row r="41" spans="1:12" s="22" customFormat="1" ht="60" customHeight="1">
      <c r="A41" s="43">
        <v>1</v>
      </c>
      <c r="B41" s="44" t="s">
        <v>1087</v>
      </c>
      <c r="C41" s="44" t="s">
        <v>1117</v>
      </c>
      <c r="D41" s="44">
        <v>2014</v>
      </c>
      <c r="E41" s="44" t="s">
        <v>1118</v>
      </c>
      <c r="F41" s="44" t="s">
        <v>1119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25"/>
    </row>
    <row r="42" spans="1:12" s="22" customFormat="1" ht="54.75" customHeight="1">
      <c r="A42" s="43">
        <v>1</v>
      </c>
      <c r="B42" s="44" t="s">
        <v>1087</v>
      </c>
      <c r="C42" s="44" t="s">
        <v>1120</v>
      </c>
      <c r="D42" s="44">
        <v>2017</v>
      </c>
      <c r="E42" s="44" t="s">
        <v>1121</v>
      </c>
      <c r="F42" s="44">
        <v>0</v>
      </c>
      <c r="G42" s="44">
        <v>0</v>
      </c>
      <c r="H42" s="44">
        <v>0</v>
      </c>
      <c r="I42" s="44">
        <v>0</v>
      </c>
      <c r="J42" s="44" t="s">
        <v>1122</v>
      </c>
      <c r="K42" s="44">
        <v>0</v>
      </c>
      <c r="L42" s="24"/>
    </row>
    <row r="43" spans="1:12" s="22" customFormat="1" ht="60.75" customHeight="1">
      <c r="A43" s="43">
        <v>1</v>
      </c>
      <c r="B43" s="44" t="s">
        <v>1087</v>
      </c>
      <c r="C43" s="44" t="s">
        <v>1123</v>
      </c>
      <c r="D43" s="44">
        <v>2014</v>
      </c>
      <c r="E43" s="44" t="s">
        <v>1124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24"/>
    </row>
    <row r="44" spans="1:12" s="23" customFormat="1" ht="12.75">
      <c r="A44" s="42">
        <v>0</v>
      </c>
      <c r="B44" s="42" t="s">
        <v>52</v>
      </c>
      <c r="C44" s="42"/>
      <c r="D44" s="42"/>
      <c r="E44" s="42"/>
      <c r="F44" s="42"/>
      <c r="G44" s="42"/>
      <c r="H44" s="42"/>
      <c r="I44" s="42"/>
      <c r="J44" s="42"/>
      <c r="K44" s="42"/>
    </row>
    <row r="45" spans="1:12" s="22" customFormat="1" ht="12.75">
      <c r="A45" s="43">
        <v>0</v>
      </c>
      <c r="B45" s="43">
        <v>0</v>
      </c>
      <c r="C45" s="43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</row>
    <row r="46" spans="1:12" s="23" customFormat="1" ht="12.75">
      <c r="A46" s="42">
        <v>0</v>
      </c>
      <c r="B46" s="42" t="s">
        <v>53</v>
      </c>
      <c r="C46" s="42"/>
      <c r="D46" s="42"/>
      <c r="E46" s="42"/>
      <c r="F46" s="42"/>
      <c r="G46" s="42"/>
      <c r="H46" s="42"/>
      <c r="I46" s="42"/>
      <c r="J46" s="42"/>
      <c r="K46" s="42"/>
    </row>
    <row r="47" spans="1:12" s="26" customFormat="1" ht="12.75">
      <c r="A47" s="43">
        <v>0</v>
      </c>
      <c r="B47" s="43">
        <v>0</v>
      </c>
      <c r="C47" s="43">
        <v>0</v>
      </c>
      <c r="D47" s="43">
        <v>0</v>
      </c>
      <c r="E47" s="43">
        <v>0</v>
      </c>
      <c r="F47" s="43">
        <v>0</v>
      </c>
      <c r="G47" s="43"/>
      <c r="H47" s="43">
        <v>0</v>
      </c>
      <c r="I47" s="43">
        <v>0</v>
      </c>
      <c r="J47" s="43">
        <v>0</v>
      </c>
      <c r="K47" s="43">
        <v>0</v>
      </c>
    </row>
    <row r="48" spans="1:12" s="23" customFormat="1" ht="12.75">
      <c r="A48" s="42">
        <v>1</v>
      </c>
      <c r="B48" s="42" t="s">
        <v>54</v>
      </c>
      <c r="C48" s="42"/>
      <c r="D48" s="42"/>
      <c r="E48" s="42"/>
      <c r="F48" s="42"/>
      <c r="G48" s="42"/>
      <c r="H48" s="42"/>
      <c r="I48" s="42"/>
      <c r="J48" s="42"/>
      <c r="K48" s="42"/>
    </row>
    <row r="49" spans="1:11" s="22" customFormat="1" ht="178.5">
      <c r="A49" s="43">
        <v>1</v>
      </c>
      <c r="B49" s="44" t="s">
        <v>78</v>
      </c>
      <c r="C49" s="44" t="s">
        <v>1223</v>
      </c>
      <c r="D49" s="81">
        <v>35475</v>
      </c>
      <c r="E49" s="44" t="s">
        <v>1224</v>
      </c>
      <c r="F49" s="44">
        <v>89202683450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</row>
    <row r="50" spans="1:11" s="23" customFormat="1" ht="12.75">
      <c r="A50" s="42">
        <v>0</v>
      </c>
      <c r="B50" s="42" t="s">
        <v>55</v>
      </c>
      <c r="C50" s="42"/>
      <c r="D50" s="42"/>
      <c r="E50" s="42"/>
      <c r="F50" s="42"/>
      <c r="G50" s="42"/>
      <c r="H50" s="42"/>
      <c r="I50" s="42"/>
      <c r="J50" s="42"/>
      <c r="K50" s="42"/>
    </row>
    <row r="51" spans="1:11" s="22" customFormat="1" ht="12.75">
      <c r="A51" s="43">
        <v>0</v>
      </c>
      <c r="B51" s="43">
        <v>0</v>
      </c>
      <c r="C51" s="43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</row>
    <row r="52" spans="1:11" s="23" customFormat="1" ht="12.75">
      <c r="A52" s="42">
        <v>1</v>
      </c>
      <c r="B52" s="42" t="s">
        <v>56</v>
      </c>
      <c r="C52" s="42"/>
      <c r="D52" s="42"/>
      <c r="E52" s="42"/>
      <c r="F52" s="42"/>
      <c r="G52" s="42"/>
      <c r="H52" s="42"/>
      <c r="I52" s="42"/>
      <c r="J52" s="42"/>
      <c r="K52" s="42"/>
    </row>
    <row r="53" spans="1:11" s="22" customFormat="1" ht="164.25" customHeight="1">
      <c r="A53" s="43">
        <v>1</v>
      </c>
      <c r="B53" s="44" t="s">
        <v>78</v>
      </c>
      <c r="C53" s="44" t="s">
        <v>1484</v>
      </c>
      <c r="D53" s="44">
        <v>1986</v>
      </c>
      <c r="E53" s="44" t="s">
        <v>1485</v>
      </c>
      <c r="F53" s="44">
        <v>89508733828</v>
      </c>
      <c r="G53" s="82" t="s">
        <v>1486</v>
      </c>
      <c r="H53" s="44">
        <v>0</v>
      </c>
      <c r="I53" s="44">
        <v>0</v>
      </c>
      <c r="J53" s="44" t="s">
        <v>1487</v>
      </c>
      <c r="K53" s="44">
        <v>0</v>
      </c>
    </row>
    <row r="54" spans="1:11" s="23" customFormat="1" ht="12.75">
      <c r="A54" s="42">
        <v>0</v>
      </c>
      <c r="B54" s="42" t="s">
        <v>57</v>
      </c>
      <c r="C54" s="42"/>
      <c r="D54" s="42"/>
      <c r="E54" s="42"/>
      <c r="F54" s="42"/>
      <c r="G54" s="42"/>
      <c r="H54" s="42"/>
      <c r="I54" s="42"/>
      <c r="J54" s="42"/>
      <c r="K54" s="42"/>
    </row>
    <row r="55" spans="1:11" s="22" customFormat="1" ht="19.5" customHeight="1">
      <c r="A55" s="43">
        <v>0</v>
      </c>
      <c r="B55" s="43">
        <v>0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</row>
    <row r="56" spans="1:11" s="23" customFormat="1" ht="12.75">
      <c r="A56" s="42">
        <v>0</v>
      </c>
      <c r="B56" s="42" t="s">
        <v>58</v>
      </c>
      <c r="C56" s="42"/>
      <c r="D56" s="42"/>
      <c r="E56" s="42"/>
      <c r="F56" s="42"/>
      <c r="G56" s="42"/>
      <c r="H56" s="42"/>
      <c r="I56" s="42"/>
      <c r="J56" s="42"/>
      <c r="K56" s="42"/>
    </row>
    <row r="57" spans="1:11" s="23" customFormat="1" ht="12.75">
      <c r="A57" s="43">
        <v>0</v>
      </c>
      <c r="B57" s="43">
        <v>0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  <c r="H57" s="43"/>
      <c r="I57" s="43">
        <v>0</v>
      </c>
      <c r="J57" s="43">
        <v>0</v>
      </c>
      <c r="K57" s="43">
        <v>0</v>
      </c>
    </row>
    <row r="58" spans="1:11" s="23" customFormat="1" ht="12.75">
      <c r="A58" s="42">
        <v>2</v>
      </c>
      <c r="B58" s="42" t="s">
        <v>59</v>
      </c>
      <c r="C58" s="42"/>
      <c r="D58" s="42"/>
      <c r="E58" s="42"/>
      <c r="F58" s="42"/>
      <c r="G58" s="42"/>
      <c r="H58" s="42"/>
      <c r="I58" s="42"/>
      <c r="J58" s="42"/>
      <c r="K58" s="42"/>
    </row>
    <row r="59" spans="1:11" s="22" customFormat="1" ht="116.25" customHeight="1">
      <c r="A59" s="43">
        <v>1</v>
      </c>
      <c r="B59" s="121" t="s">
        <v>2109</v>
      </c>
      <c r="C59" s="122" t="s">
        <v>2110</v>
      </c>
      <c r="D59" s="121"/>
      <c r="E59" s="121" t="s">
        <v>2111</v>
      </c>
      <c r="F59" s="123" t="s">
        <v>2112</v>
      </c>
      <c r="G59" s="124" t="s">
        <v>2113</v>
      </c>
      <c r="H59" s="121"/>
      <c r="I59" s="121"/>
      <c r="J59" s="121" t="s">
        <v>2114</v>
      </c>
      <c r="K59" s="121" t="s">
        <v>2115</v>
      </c>
    </row>
    <row r="60" spans="1:11" s="22" customFormat="1" ht="191.25">
      <c r="A60" s="43">
        <v>1</v>
      </c>
      <c r="B60" s="121" t="s">
        <v>2116</v>
      </c>
      <c r="C60" s="121" t="s">
        <v>2117</v>
      </c>
      <c r="D60" s="125">
        <v>33601</v>
      </c>
      <c r="E60" s="121" t="s">
        <v>2118</v>
      </c>
      <c r="F60" s="123" t="s">
        <v>2119</v>
      </c>
      <c r="G60" s="121" t="s">
        <v>692</v>
      </c>
      <c r="H60" s="121" t="s">
        <v>692</v>
      </c>
      <c r="I60" s="121" t="s">
        <v>692</v>
      </c>
      <c r="J60" s="121" t="s">
        <v>2120</v>
      </c>
      <c r="K60" s="121"/>
    </row>
    <row r="61" spans="1:11" s="23" customFormat="1" ht="12.75">
      <c r="A61" s="42">
        <v>0</v>
      </c>
      <c r="B61" s="42" t="s">
        <v>60</v>
      </c>
      <c r="C61" s="42"/>
      <c r="D61" s="42"/>
      <c r="E61" s="42"/>
      <c r="F61" s="42"/>
      <c r="G61" s="42"/>
      <c r="H61" s="42"/>
      <c r="I61" s="42"/>
      <c r="J61" s="42"/>
      <c r="K61" s="42"/>
    </row>
    <row r="62" spans="1:11" s="22" customFormat="1" ht="12.75">
      <c r="A62" s="43">
        <v>0</v>
      </c>
      <c r="B62" s="43">
        <v>0</v>
      </c>
      <c r="C62" s="43">
        <v>0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</row>
    <row r="63" spans="1:11" s="23" customFormat="1" ht="13.5" customHeight="1">
      <c r="A63" s="42">
        <v>2</v>
      </c>
      <c r="B63" s="42" t="s">
        <v>61</v>
      </c>
      <c r="C63" s="42"/>
      <c r="D63" s="42"/>
      <c r="E63" s="42"/>
      <c r="F63" s="42"/>
      <c r="G63" s="42"/>
      <c r="H63" s="42"/>
      <c r="I63" s="42"/>
      <c r="J63" s="42"/>
      <c r="K63" s="42"/>
    </row>
    <row r="64" spans="1:11" s="23" customFormat="1" ht="153">
      <c r="A64" s="43">
        <v>1</v>
      </c>
      <c r="B64" s="48" t="s">
        <v>149</v>
      </c>
      <c r="C64" s="48" t="s">
        <v>1904</v>
      </c>
      <c r="D64" s="50">
        <v>34330</v>
      </c>
      <c r="E64" s="48" t="s">
        <v>1905</v>
      </c>
      <c r="F64" s="48" t="s">
        <v>1907</v>
      </c>
      <c r="G64" s="48">
        <v>0</v>
      </c>
      <c r="H64" s="48">
        <v>0</v>
      </c>
      <c r="I64" s="48">
        <v>0</v>
      </c>
      <c r="J64" s="48" t="s">
        <v>1906</v>
      </c>
      <c r="K64" s="48">
        <v>0</v>
      </c>
    </row>
    <row r="65" spans="1:11" s="22" customFormat="1" ht="97.5" customHeight="1">
      <c r="A65" s="43">
        <v>1</v>
      </c>
      <c r="B65" s="44" t="s">
        <v>78</v>
      </c>
      <c r="C65" s="44" t="s">
        <v>1701</v>
      </c>
      <c r="D65" s="120">
        <v>40115</v>
      </c>
      <c r="E65" s="44" t="s">
        <v>1702</v>
      </c>
      <c r="F65" s="44" t="s">
        <v>1703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</row>
    <row r="66" spans="1:11" s="23" customFormat="1" ht="12.75">
      <c r="A66" s="42">
        <v>2</v>
      </c>
      <c r="B66" s="42" t="s">
        <v>62</v>
      </c>
      <c r="C66" s="42"/>
      <c r="D66" s="42"/>
      <c r="E66" s="42"/>
      <c r="F66" s="42"/>
      <c r="G66" s="42"/>
      <c r="H66" s="42"/>
      <c r="I66" s="42"/>
      <c r="J66" s="42"/>
      <c r="K66" s="42"/>
    </row>
    <row r="67" spans="1:11" s="22" customFormat="1" ht="89.25">
      <c r="A67" s="43">
        <v>1</v>
      </c>
      <c r="B67" s="41" t="s">
        <v>2121</v>
      </c>
      <c r="C67" s="41" t="s">
        <v>2122</v>
      </c>
      <c r="D67" s="41" t="s">
        <v>2123</v>
      </c>
      <c r="E67" s="41" t="s">
        <v>2124</v>
      </c>
      <c r="F67" s="41" t="s">
        <v>2125</v>
      </c>
      <c r="G67" s="41" t="s">
        <v>2126</v>
      </c>
      <c r="H67" s="41">
        <v>0</v>
      </c>
      <c r="I67" s="41">
        <v>0</v>
      </c>
      <c r="J67" s="41">
        <v>0</v>
      </c>
      <c r="K67" s="41">
        <v>0</v>
      </c>
    </row>
    <row r="68" spans="1:11" s="23" customFormat="1" ht="63.75">
      <c r="A68" s="43">
        <v>1</v>
      </c>
      <c r="B68" s="49" t="s">
        <v>2121</v>
      </c>
      <c r="C68" s="49" t="s">
        <v>2127</v>
      </c>
      <c r="D68" s="49" t="s">
        <v>2128</v>
      </c>
      <c r="E68" s="49" t="s">
        <v>2129</v>
      </c>
      <c r="F68" s="49" t="s">
        <v>2130</v>
      </c>
      <c r="G68" s="49">
        <v>0</v>
      </c>
      <c r="H68" s="49">
        <v>0</v>
      </c>
      <c r="I68" s="49" t="s">
        <v>2131</v>
      </c>
      <c r="J68" s="49">
        <v>0</v>
      </c>
      <c r="K68" s="49">
        <v>0</v>
      </c>
    </row>
    <row r="69" spans="1:11" s="23" customFormat="1" ht="12.75">
      <c r="A69" s="42">
        <v>0</v>
      </c>
      <c r="B69" s="42" t="s">
        <v>63</v>
      </c>
      <c r="C69" s="42"/>
      <c r="D69" s="42"/>
      <c r="E69" s="42"/>
      <c r="F69" s="42"/>
      <c r="G69" s="42"/>
      <c r="H69" s="42"/>
      <c r="I69" s="42"/>
      <c r="J69" s="42"/>
      <c r="K69" s="42"/>
    </row>
    <row r="70" spans="1:11" s="22" customFormat="1" ht="12.75">
      <c r="A70" s="43">
        <v>0</v>
      </c>
      <c r="B70" s="43">
        <v>0</v>
      </c>
      <c r="C70" s="43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</row>
    <row r="71" spans="1:11" s="23" customFormat="1" ht="12.75">
      <c r="A71" s="42">
        <v>0</v>
      </c>
      <c r="B71" s="42" t="s">
        <v>64</v>
      </c>
      <c r="C71" s="42"/>
      <c r="D71" s="42"/>
      <c r="E71" s="42"/>
      <c r="F71" s="42"/>
      <c r="G71" s="42"/>
      <c r="H71" s="42"/>
      <c r="I71" s="42"/>
      <c r="J71" s="42"/>
      <c r="K71" s="42"/>
    </row>
    <row r="72" spans="1:11" s="23" customFormat="1" ht="14.25" customHeight="1">
      <c r="A72" s="43"/>
      <c r="B72" s="43">
        <v>0</v>
      </c>
      <c r="C72" s="43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</row>
    <row r="73" spans="1:11" s="23" customFormat="1" ht="12.75">
      <c r="A73" s="42">
        <v>0</v>
      </c>
      <c r="B73" s="42" t="s">
        <v>65</v>
      </c>
      <c r="C73" s="42"/>
      <c r="D73" s="42"/>
      <c r="E73" s="42"/>
      <c r="F73" s="42"/>
      <c r="G73" s="42"/>
      <c r="H73" s="42"/>
      <c r="I73" s="42"/>
      <c r="J73" s="42"/>
      <c r="K73" s="42"/>
    </row>
    <row r="74" spans="1:11" s="22" customFormat="1" ht="12.75">
      <c r="A74" s="43">
        <v>0</v>
      </c>
      <c r="B74" s="43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</row>
    <row r="75" spans="1:11" s="23" customFormat="1" ht="12.75">
      <c r="A75" s="42">
        <v>1</v>
      </c>
      <c r="B75" s="42" t="s">
        <v>66</v>
      </c>
      <c r="C75" s="42"/>
      <c r="D75" s="42"/>
      <c r="E75" s="42"/>
      <c r="F75" s="42"/>
      <c r="G75" s="42"/>
      <c r="H75" s="42"/>
      <c r="I75" s="42"/>
      <c r="J75" s="42"/>
      <c r="K75" s="42"/>
    </row>
    <row r="76" spans="1:11" s="22" customFormat="1" ht="127.5">
      <c r="A76" s="43">
        <v>1</v>
      </c>
      <c r="B76" s="48" t="s">
        <v>78</v>
      </c>
      <c r="C76" s="48" t="s">
        <v>1839</v>
      </c>
      <c r="D76" s="50">
        <v>33601</v>
      </c>
      <c r="E76" s="48" t="s">
        <v>1908</v>
      </c>
      <c r="F76" s="48">
        <v>89107307213</v>
      </c>
      <c r="G76" s="84" t="s">
        <v>1840</v>
      </c>
      <c r="H76" s="84" t="s">
        <v>1840</v>
      </c>
      <c r="I76" s="84" t="s">
        <v>1841</v>
      </c>
      <c r="J76" s="48">
        <v>0</v>
      </c>
      <c r="K76" s="48">
        <v>0</v>
      </c>
    </row>
    <row r="77" spans="1:11" s="22" customFormat="1" ht="12.75">
      <c r="A77" s="42">
        <v>0</v>
      </c>
      <c r="B77" s="42" t="s">
        <v>67</v>
      </c>
      <c r="C77" s="42"/>
      <c r="D77" s="42"/>
      <c r="E77" s="42"/>
      <c r="F77" s="42"/>
      <c r="G77" s="42"/>
      <c r="H77" s="42"/>
      <c r="I77" s="42"/>
      <c r="J77" s="42"/>
      <c r="K77" s="42"/>
    </row>
    <row r="78" spans="1:11">
      <c r="A78" s="126">
        <v>0</v>
      </c>
      <c r="B78" s="43">
        <v>0</v>
      </c>
      <c r="C78" s="43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/>
      <c r="K78" s="43"/>
    </row>
    <row r="79" spans="1:11">
      <c r="A79" s="42">
        <v>0</v>
      </c>
      <c r="B79" s="42" t="s">
        <v>68</v>
      </c>
      <c r="C79" s="42"/>
      <c r="D79" s="42"/>
      <c r="E79" s="42"/>
      <c r="F79" s="42"/>
      <c r="G79" s="42"/>
      <c r="H79" s="42"/>
      <c r="I79" s="42"/>
      <c r="J79" s="42"/>
      <c r="K79" s="42"/>
    </row>
    <row r="80" spans="1:11">
      <c r="A80" s="126"/>
      <c r="B80" s="43">
        <v>0</v>
      </c>
      <c r="C80" s="43">
        <v>0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</row>
    <row r="81" spans="1:11">
      <c r="A81" s="46">
        <f>A79+A77+A75+A73+A71+A69+A66+A63+A61+A58+A56+A54+A52+A50+A48+A46+A44+A38+A36+A34+A29+A27+A25+A23+A21+A19+A17+A14+A12+A10+A8+A6+A4</f>
        <v>25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</row>
  </sheetData>
  <mergeCells count="1">
    <mergeCell ref="A1:K2"/>
  </mergeCells>
  <hyperlinks>
    <hyperlink ref="H13" r:id="rId1"/>
    <hyperlink ref="I13" r:id="rId2"/>
    <hyperlink ref="H30" r:id="rId3"/>
    <hyperlink ref="G31" r:id="rId4"/>
    <hyperlink ref="I31" r:id="rId5"/>
    <hyperlink ref="I32" r:id="rId6"/>
    <hyperlink ref="G53" r:id="rId7" display="https://e.mail.ru/compose/?mailto=mailto%3aweteranprjamizino@yandex.ru"/>
    <hyperlink ref="G76" r:id="rId8" display="mailto:gadejda_grineva@mail.ru"/>
    <hyperlink ref="H76" r:id="rId9" display="mailto:gadejda_grineva@mail.ru"/>
    <hyperlink ref="I76" r:id="rId10"/>
    <hyperlink ref="G59" r:id="rId11"/>
    <hyperlink ref="I68" r:id="rId12"/>
  </hyperlinks>
  <pageMargins left="0.7" right="0.7" top="0.75" bottom="0.75" header="0.3" footer="0.3"/>
  <pageSetup paperSize="9" orientation="portrait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zoomScale="50" zoomScaleNormal="5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B38" sqref="B38:P38"/>
    </sheetView>
  </sheetViews>
  <sheetFormatPr defaultRowHeight="15"/>
  <cols>
    <col min="2" max="2" width="15.7109375" customWidth="1"/>
    <col min="3" max="3" width="17.7109375" customWidth="1"/>
    <col min="4" max="5" width="15.7109375" customWidth="1"/>
    <col min="6" max="6" width="17.42578125" customWidth="1"/>
    <col min="7" max="7" width="21.5703125" customWidth="1"/>
    <col min="8" max="10" width="15.7109375" customWidth="1"/>
    <col min="11" max="11" width="18.42578125" customWidth="1"/>
    <col min="12" max="12" width="18.42578125" style="74" customWidth="1"/>
    <col min="16" max="16" width="14.42578125" customWidth="1"/>
    <col min="17" max="17" width="40" customWidth="1"/>
  </cols>
  <sheetData>
    <row r="1" spans="1:19" ht="49.5" customHeight="1">
      <c r="B1" s="299" t="s">
        <v>24</v>
      </c>
      <c r="C1" s="300"/>
      <c r="D1" s="300"/>
      <c r="E1" s="300"/>
      <c r="F1" s="300"/>
      <c r="G1" s="300"/>
      <c r="H1" s="300"/>
      <c r="I1" s="300"/>
      <c r="J1" s="300"/>
      <c r="K1" s="301"/>
      <c r="L1" s="160"/>
      <c r="M1" s="305" t="s">
        <v>13</v>
      </c>
      <c r="N1" s="300"/>
      <c r="O1" s="300"/>
      <c r="P1" s="301"/>
      <c r="Q1" s="9"/>
    </row>
    <row r="2" spans="1:19" ht="33" customHeight="1">
      <c r="B2" s="302"/>
      <c r="C2" s="303"/>
      <c r="D2" s="303"/>
      <c r="E2" s="303"/>
      <c r="F2" s="303"/>
      <c r="G2" s="303"/>
      <c r="H2" s="303"/>
      <c r="I2" s="303"/>
      <c r="J2" s="303"/>
      <c r="K2" s="304"/>
      <c r="L2" s="161"/>
      <c r="M2" s="302"/>
      <c r="N2" s="303"/>
      <c r="O2" s="303"/>
      <c r="P2" s="304"/>
      <c r="Q2" s="9"/>
    </row>
    <row r="3" spans="1:19" ht="133.5" customHeight="1" thickBot="1">
      <c r="A3" s="2" t="s">
        <v>0</v>
      </c>
      <c r="B3" s="3" t="s">
        <v>25</v>
      </c>
      <c r="C3" s="3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 t="s">
        <v>32</v>
      </c>
      <c r="J3" s="4" t="s">
        <v>33</v>
      </c>
      <c r="K3" s="4" t="s">
        <v>34</v>
      </c>
      <c r="L3" s="5" t="s">
        <v>1983</v>
      </c>
      <c r="M3" s="4" t="s">
        <v>14</v>
      </c>
      <c r="N3" s="4" t="s">
        <v>15</v>
      </c>
      <c r="O3" s="4" t="s">
        <v>16</v>
      </c>
      <c r="P3" s="5" t="s">
        <v>17</v>
      </c>
      <c r="Q3" s="10" t="s">
        <v>35</v>
      </c>
    </row>
    <row r="4" spans="1:19" s="11" customFormat="1" ht="27" thickBot="1">
      <c r="A4" s="16">
        <v>1</v>
      </c>
      <c r="B4" s="267">
        <v>8</v>
      </c>
      <c r="C4" s="267">
        <v>2</v>
      </c>
      <c r="D4" s="267">
        <v>0</v>
      </c>
      <c r="E4" s="268">
        <v>3</v>
      </c>
      <c r="F4" s="267">
        <v>0</v>
      </c>
      <c r="G4" s="267">
        <v>0</v>
      </c>
      <c r="H4" s="267">
        <v>1</v>
      </c>
      <c r="I4" s="267">
        <v>1</v>
      </c>
      <c r="J4" s="267">
        <v>0</v>
      </c>
      <c r="K4" s="268">
        <v>1</v>
      </c>
      <c r="L4" s="267">
        <f>'Выпускники впк'!A2</f>
        <v>0</v>
      </c>
      <c r="M4" s="266">
        <f>'ВОЕННО-СПОРТИВНЫЕ'!L4+ЮНАРМЕЙСКИЕ!L5+КАДЕТСКИЕ!L4+РЕКОНСТРУКЦИЙ!L4+'ПОИСКОВЫЕ ОТРЯДЫ'!L4+ВПК!L4+КАЗАЧЬИ!L4</f>
        <v>0</v>
      </c>
      <c r="N4" s="266">
        <f>'ВОЕННО-СПОРТИВНЫЕ'!M4+ЮНАРМЕЙСКИЕ!M5+КАДЕТСКИЕ!M4+РЕКОНСТРУКЦИЙ!M4+'ПОИСКОВЫЕ ОТРЯДЫ'!M4+ВПК!M4+КАЗАЧЬИ!M4</f>
        <v>0</v>
      </c>
      <c r="O4" s="266">
        <f>'ВОЕННО-СПОРТИВНЫЕ'!N4+ЮНАРМЕЙСКИЕ!N5+КАДЕТСКИЕ!N4+РЕКОНСТРУКЦИЙ!N4+'ПОИСКОВЫЕ ОТРЯДЫ'!N4+ВПК!N4+КАЗАЧЬИ!N4</f>
        <v>0</v>
      </c>
      <c r="P4" s="266">
        <f>'ВОЕННО-СПОРТИВНЫЕ'!O4+ЮНАРМЕЙСКИЕ!O5+КАДЕТСКИЕ!O4+РЕКОНСТРУКЦИЙ!O4+'ПОИСКОВЫЕ ОТРЯДЫ'!O4+ВПК!O4+КАЗАЧЬИ!O4+'Выпускники впк'!A2</f>
        <v>104</v>
      </c>
      <c r="Q4" s="8" t="s">
        <v>36</v>
      </c>
    </row>
    <row r="5" spans="1:19" ht="27" thickBot="1">
      <c r="A5" s="1">
        <v>2</v>
      </c>
      <c r="B5" s="261">
        <v>7</v>
      </c>
      <c r="C5" s="261">
        <v>2</v>
      </c>
      <c r="D5" s="261">
        <v>0</v>
      </c>
      <c r="E5" s="261">
        <v>6</v>
      </c>
      <c r="F5" s="261">
        <v>1</v>
      </c>
      <c r="G5" s="261">
        <v>0</v>
      </c>
      <c r="H5" s="261">
        <v>0</v>
      </c>
      <c r="I5" s="261">
        <v>0</v>
      </c>
      <c r="J5" s="261">
        <v>0</v>
      </c>
      <c r="K5" s="261">
        <v>0</v>
      </c>
      <c r="L5" s="261">
        <f>'Выпускники впк'!A4</f>
        <v>10</v>
      </c>
      <c r="M5" s="264">
        <f>'ВОЕННО-СПОРТИВНЫЕ'!L6+ЮНАРМЕЙСКИЕ!L13+КАДЕТСКИЕ!L6+РЕКОНСТРУКЦИЙ!L6+'ПОИСКОВЫЕ ОТРЯДЫ'!L6+ВПК!L7+КАЗАЧЬИ!L6</f>
        <v>3</v>
      </c>
      <c r="N5" s="264">
        <f>'ВОЕННО-СПОРТИВНЫЕ'!M6+ЮНАРМЕЙСКИЕ!M13+КАДЕТСКИЕ!M6+РЕКОНСТРУКЦИЙ!M6+'ПОИСКОВЫЕ ОТРЯДЫ'!M6+ВПК!M7+КАЗАЧЬИ!M6</f>
        <v>58</v>
      </c>
      <c r="O5" s="264">
        <f>'ВОЕННО-СПОРТИВНЫЕ'!N6+ЮНАРМЕЙСКИЕ!N13+КАДЕТСКИЕ!N6+РЕКОНСТРУКЦИЙ!N6+'ПОИСКОВЫЕ ОТРЯДЫ'!N6+ВПК!N7+КАЗАЧЬИ!N6</f>
        <v>0</v>
      </c>
      <c r="P5" s="264">
        <f>'ВОЕННО-СПОРТИВНЫЕ'!O6+ЮНАРМЕЙСКИЕ!O13+КАДЕТСКИЕ!O6+РЕКОНСТРУКЦИЙ!O6+'ПОИСКОВЫЕ ОТРЯДЫ'!O6+ВПК!O7+КАЗАЧЬИ!O6+'Выпускники впк'!A4</f>
        <v>319</v>
      </c>
      <c r="Q5" s="6" t="s">
        <v>37</v>
      </c>
    </row>
    <row r="6" spans="1:19" ht="27" thickBot="1">
      <c r="A6" s="1">
        <v>3</v>
      </c>
      <c r="B6" s="267">
        <v>11</v>
      </c>
      <c r="C6" s="267">
        <v>0</v>
      </c>
      <c r="D6" s="267">
        <v>0</v>
      </c>
      <c r="E6" s="261">
        <v>8</v>
      </c>
      <c r="F6" s="267">
        <v>0</v>
      </c>
      <c r="G6" s="267">
        <v>0</v>
      </c>
      <c r="H6" s="267">
        <v>1</v>
      </c>
      <c r="I6" s="267">
        <v>0</v>
      </c>
      <c r="J6" s="267">
        <v>1</v>
      </c>
      <c r="K6" s="261">
        <v>1</v>
      </c>
      <c r="L6" s="267">
        <f>'Выпускники впк'!A15</f>
        <v>2</v>
      </c>
      <c r="M6" s="266">
        <f>КАЗАЧЬИ!L8+ВПК!L10+'ПОИСКОВЫЕ ОТРЯДЫ'!L8+РЕКОНСТРУКЦИЙ!L8+КАДЕТСКИЕ!L8+ЮНАРМЕЙСКИЕ!L21+'ВОЕННО-СПОРТИВНЫЕ'!L8</f>
        <v>0</v>
      </c>
      <c r="N6" s="266">
        <f>КАЗАЧЬИ!M8+ВПК!M10+'ПОИСКОВЫЕ ОТРЯДЫ'!M8+РЕКОНСТРУКЦИЙ!M8+КАДЕТСКИЕ!M8+ЮНАРМЕЙСКИЕ!M21+'ВОЕННО-СПОРТИВНЫЕ'!M8</f>
        <v>2</v>
      </c>
      <c r="O6" s="266">
        <f>КАЗАЧЬИ!N8+ВПК!N10+'ПОИСКОВЫЕ ОТРЯДЫ'!N8+РЕКОНСТРУКЦИЙ!N8+КАДЕТСКИЕ!N8+ЮНАРМЕЙСКИЕ!N21+'ВОЕННО-СПОРТИВНЫЕ'!N8</f>
        <v>0</v>
      </c>
      <c r="P6" s="266">
        <f>'Выпускники впк'!A15+КАЗАЧЬИ!O8+ВПК!O10+'ПОИСКОВЫЕ ОТРЯДЫ'!O8+РЕКОНСТРУКЦИЙ!O8+КАДЕТСКИЕ!O8+ЮНАРМЕЙСКИЕ!O21+'ВОЕННО-СПОРТИВНЫЕ'!O8</f>
        <v>176</v>
      </c>
      <c r="Q6" s="6" t="s">
        <v>38</v>
      </c>
    </row>
    <row r="7" spans="1:19" ht="27" thickBot="1">
      <c r="A7" s="1">
        <v>4</v>
      </c>
      <c r="B7" s="261">
        <v>4</v>
      </c>
      <c r="C7" s="261">
        <v>12</v>
      </c>
      <c r="D7" s="261">
        <v>0</v>
      </c>
      <c r="E7" s="261">
        <v>8</v>
      </c>
      <c r="F7" s="261">
        <v>0</v>
      </c>
      <c r="G7" s="261">
        <v>0</v>
      </c>
      <c r="H7" s="261">
        <v>1</v>
      </c>
      <c r="I7" s="261">
        <v>1</v>
      </c>
      <c r="J7" s="261">
        <v>0</v>
      </c>
      <c r="K7" s="261">
        <v>0</v>
      </c>
      <c r="L7" s="261">
        <f>'Выпускники впк'!A18</f>
        <v>12</v>
      </c>
      <c r="M7" s="264">
        <f>КАЗАЧЬИ!L10+ВПК!L12+РЕКОНСТРУКЦИЙ!L10+КАДЕТСКИЕ!L10+ЮНАРМЕЙСКИЕ!L33+'ВОЕННО-СПОРТИВНЫЕ'!L10</f>
        <v>2</v>
      </c>
      <c r="N7" s="264">
        <f>КАЗАЧЬИ!M10+ВПК!M12+РЕКОНСТРУКЦИЙ!M10+КАДЕТСКИЕ!M10+ЮНАРМЕЙСКИЕ!M33+'ВОЕННО-СПОРТИВНЫЕ'!M10</f>
        <v>1</v>
      </c>
      <c r="O7" s="264">
        <f>КАЗАЧЬИ!N10+ВПК!N12+РЕКОНСТРУКЦИЙ!N10+КАДЕТСКИЕ!N10+ЮНАРМЕЙСКИЕ!N33+'ВОЕННО-СПОРТИВНЫЕ'!N10</f>
        <v>0</v>
      </c>
      <c r="P7" s="264">
        <f>'Выпускники впк'!A18+КАЗАЧЬИ!O10+ВПК!O12+РЕКОНСТРУКЦИЙ!O10+КАДЕТСКИЕ!O10+ЮНАРМЕЙСКИЕ!O33+'ВОЕННО-СПОРТИВНЫЕ'!O10</f>
        <v>242</v>
      </c>
      <c r="Q7" s="6" t="s">
        <v>39</v>
      </c>
      <c r="S7" s="13"/>
    </row>
    <row r="8" spans="1:19" ht="27" thickBot="1">
      <c r="A8" s="1">
        <v>5</v>
      </c>
      <c r="B8" s="261">
        <v>5</v>
      </c>
      <c r="C8" s="261">
        <v>0</v>
      </c>
      <c r="D8" s="261">
        <v>0</v>
      </c>
      <c r="E8" s="261">
        <v>5</v>
      </c>
      <c r="F8" s="261">
        <v>0</v>
      </c>
      <c r="G8" s="261">
        <v>0</v>
      </c>
      <c r="H8" s="261">
        <v>1</v>
      </c>
      <c r="I8" s="261">
        <v>0</v>
      </c>
      <c r="J8" s="261">
        <v>0</v>
      </c>
      <c r="K8" s="261">
        <v>0</v>
      </c>
      <c r="L8" s="261">
        <v>0</v>
      </c>
      <c r="M8" s="264">
        <f>КАЗАЧЬИ!L12+ВПК!L25+'ПОИСКОВЫЕ ОТРЯДЫ'!L12+РЕКОНСТРУКЦИЙ!L12+КАДЕТСКИЕ!L12+ЮНАРМЕЙСКИЕ!L38+'ВОЕННО-СПОРТИВНЫЕ'!L12</f>
        <v>0</v>
      </c>
      <c r="N8" s="264">
        <f>КАЗАЧЬИ!M12+ВПК!M25+'ПОИСКОВЫЕ ОТРЯДЫ'!M12+РЕКОНСТРУКЦИЙ!M12+КАДЕТСКИЕ!M12+ЮНАРМЕЙСКИЕ!M38+'ВОЕННО-СПОРТИВНЫЕ'!M12</f>
        <v>0</v>
      </c>
      <c r="O8" s="264">
        <f>КАЗАЧЬИ!N12+ВПК!N25+'ПОИСКОВЫЕ ОТРЯДЫ'!N12+РЕКОНСТРУКЦИЙ!N12+КАДЕТСКИЕ!N12+ЮНАРМЕЙСКИЕ!N38+'ВОЕННО-СПОРТИВНЫЕ'!N12</f>
        <v>0</v>
      </c>
      <c r="P8" s="264">
        <f>'Выпускники впк'!A31+КАЗАЧЬИ!O12+ВПК!O25+'ПОИСКОВЫЕ ОТРЯДЫ'!O12+РЕКОНСТРУКЦИЙ!O12+КАДЕТСКИЕ!O12+ЮНАРМЕЙСКИЕ!O38+'ВОЕННО-СПОРТИВНЫЕ'!O12</f>
        <v>62</v>
      </c>
      <c r="Q8" s="6" t="s">
        <v>40</v>
      </c>
    </row>
    <row r="9" spans="1:19" ht="27" thickBot="1">
      <c r="A9" s="1">
        <v>6</v>
      </c>
      <c r="B9" s="261">
        <v>13</v>
      </c>
      <c r="C9" s="261">
        <v>1</v>
      </c>
      <c r="D9" s="261">
        <v>1</v>
      </c>
      <c r="E9" s="261">
        <v>12</v>
      </c>
      <c r="F9" s="261">
        <v>0</v>
      </c>
      <c r="G9" s="261">
        <v>0</v>
      </c>
      <c r="H9" s="261">
        <v>1</v>
      </c>
      <c r="I9" s="261">
        <v>1</v>
      </c>
      <c r="J9" s="261">
        <v>0</v>
      </c>
      <c r="K9" s="261">
        <v>1</v>
      </c>
      <c r="L9" s="261">
        <v>7</v>
      </c>
      <c r="M9" s="264">
        <f>КАЗАЧЬИ!L16+ВПК!L27+'ПОИСКОВЫЕ ОТРЯДЫ'!L14+РЕКОНСТРУКЦИЙ!L14+КАДЕТСКИЕ!L14+ЮНАРМЕЙСКИЕ!L44+'ВОЕННО-СПОРТИВНЫЕ'!L14</f>
        <v>4</v>
      </c>
      <c r="N9" s="264">
        <f>КАЗАЧЬИ!M16+ВПК!M27+'ПОИСКОВЫЕ ОТРЯДЫ'!M14+РЕКОНСТРУКЦИЙ!M14+КАДЕТСКИЕ!M14+ЮНАРМЕЙСКИЕ!M44+'ВОЕННО-СПОРТИВНЫЕ'!M14</f>
        <v>0</v>
      </c>
      <c r="O9" s="264">
        <f>КАЗАЧЬИ!N16+ВПК!N27+'ПОИСКОВЫЕ ОТРЯДЫ'!N14+РЕКОНСТРУКЦИЙ!N14+КАДЕТСКИЕ!N14+ЮНАРМЕЙСКИЕ!N44+'ВОЕННО-СПОРТИВНЫЕ'!N14</f>
        <v>0</v>
      </c>
      <c r="P9" s="264">
        <f>'Выпускники впк'!A33+КАЗАЧЬИ!O16+ВПК!O27+'ПОИСКОВЫЕ ОТРЯДЫ'!O14+РЕКОНСТРУКЦИЙ!O14+КАДЕТСКИЕ!O14+ЮНАРМЕЙСКИЕ!O44+'ВОЕННО-СПОРТИВНЫЕ'!O14</f>
        <v>616</v>
      </c>
      <c r="Q9" s="6" t="s">
        <v>41</v>
      </c>
    </row>
    <row r="10" spans="1:19" ht="27" thickBot="1">
      <c r="A10" s="1">
        <v>7</v>
      </c>
      <c r="B10" s="261">
        <v>0</v>
      </c>
      <c r="C10" s="261">
        <v>6</v>
      </c>
      <c r="D10" s="261">
        <v>0</v>
      </c>
      <c r="E10" s="261">
        <v>0</v>
      </c>
      <c r="F10" s="261">
        <v>1</v>
      </c>
      <c r="G10" s="261">
        <v>0</v>
      </c>
      <c r="H10" s="261">
        <v>2</v>
      </c>
      <c r="I10" s="261">
        <v>0</v>
      </c>
      <c r="J10" s="261">
        <v>0</v>
      </c>
      <c r="K10" s="261">
        <v>1</v>
      </c>
      <c r="L10" s="261">
        <v>0</v>
      </c>
      <c r="M10" s="264">
        <f>+КАЗАЧЬИ!L16+ВПК!L29+РЕКОНСТРУКЦИЙ!L16+'ПОИСКОВЫЕ ОТРЯДЫ'!L16+КАДЕТСКИЕ!L16+ЮНАРМЕЙСКИЕ!L59+'ВОЕННО-СПОРТИВНЫЕ'!L16</f>
        <v>11</v>
      </c>
      <c r="N10" s="264">
        <f>+КАЗАЧЬИ!M16+ВПК!M29+РЕКОНСТРУКЦИЙ!M16+'ПОИСКОВЫЕ ОТРЯДЫ'!M16+КАДЕТСКИЕ!M16+ЮНАРМЕЙСКИЕ!M59+'ВОЕННО-СПОРТИВНЫЕ'!M16</f>
        <v>2</v>
      </c>
      <c r="O10" s="264">
        <f>+КАЗАЧЬИ!N16+ВПК!N29+РЕКОНСТРУКЦИЙ!N16+'ПОИСКОВЫЕ ОТРЯДЫ'!N16+КАДЕТСКИЕ!N16+ЮНАРМЕЙСКИЕ!N59+'ВОЕННО-СПОРТИВНЫЕ'!N16</f>
        <v>0</v>
      </c>
      <c r="P10" s="264">
        <f>'Выпускники впк'!A33+КАЗАЧЬИ!O16+ВПК!O29+РЕКОНСТРУКЦИЙ!O16+'ПОИСКОВЫЕ ОТРЯДЫ'!O16+КАДЕТСКИЕ!O16+ЮНАРМЕЙСКИЕ!O59+'ВОЕННО-СПОРТИВНЫЕ'!O16</f>
        <v>94</v>
      </c>
      <c r="Q10" s="6" t="s">
        <v>42</v>
      </c>
    </row>
    <row r="11" spans="1:19" ht="27" thickBot="1">
      <c r="A11" s="1">
        <v>8</v>
      </c>
      <c r="B11" s="269">
        <v>12</v>
      </c>
      <c r="C11" s="269">
        <v>3</v>
      </c>
      <c r="D11" s="269">
        <v>1</v>
      </c>
      <c r="E11" s="269">
        <v>5</v>
      </c>
      <c r="F11" s="269">
        <v>0</v>
      </c>
      <c r="G11" s="269">
        <v>0</v>
      </c>
      <c r="H11" s="269">
        <v>0</v>
      </c>
      <c r="I11" s="269">
        <v>0</v>
      </c>
      <c r="J11" s="269">
        <v>6</v>
      </c>
      <c r="K11" s="269">
        <v>1</v>
      </c>
      <c r="L11" s="269">
        <v>0</v>
      </c>
      <c r="M11" s="269">
        <f>КАЗАЧЬИ!L18+ВПК!L36+'ПОИСКОВЫЕ ОТРЯДЫ'!L18+РЕКОНСТРУКЦИЙ!L18+КАДЕТСКИЕ!L18+ЮНАРМЕЙСКИЕ!L61+'ВОЕННО-СПОРТИВНЫЕ'!L18</f>
        <v>0</v>
      </c>
      <c r="N11" s="269">
        <f>КАЗАЧЬИ!M18+ВПК!M36+'ПОИСКОВЫЕ ОТРЯДЫ'!M18+РЕКОНСТРУКЦИЙ!M18+КАДЕТСКИЕ!M18+ЮНАРМЕЙСКИЕ!M61+'ВОЕННО-СПОРТИВНЫЕ'!M18</f>
        <v>7</v>
      </c>
      <c r="O11" s="269">
        <f>КАЗАЧЬИ!N18+ВПК!N36+'ПОИСКОВЫЕ ОТРЯДЫ'!N18+РЕКОНСТРУКЦИЙ!N18+КАДЕТСКИЕ!N18+ЮНАРМЕЙСКИЕ!N61+'ВОЕННО-СПОРТИВНЫЕ'!N18</f>
        <v>12</v>
      </c>
      <c r="P11" s="269">
        <f>'Выпускники впк'!A43+КАЗАЧЬИ!O18+ВПК!O36+'ПОИСКОВЫЕ ОТРЯДЫ'!O18+РЕКОНСТРУКЦИЙ!O18+КАДЕТСКИЕ!O18+ЮНАРМЕЙСКИЕ!O61+'ВОЕННО-СПОРТИВНЫЕ'!O18</f>
        <v>481</v>
      </c>
      <c r="Q11" s="6" t="s">
        <v>43</v>
      </c>
    </row>
    <row r="12" spans="1:19" ht="27" thickBot="1">
      <c r="A12" s="1">
        <v>9</v>
      </c>
      <c r="B12" s="261">
        <v>5</v>
      </c>
      <c r="C12" s="261">
        <v>1</v>
      </c>
      <c r="D12" s="261">
        <v>0</v>
      </c>
      <c r="E12" s="261">
        <v>6</v>
      </c>
      <c r="F12" s="261">
        <v>0</v>
      </c>
      <c r="G12" s="261">
        <v>0</v>
      </c>
      <c r="H12" s="261">
        <v>0</v>
      </c>
      <c r="I12" s="261">
        <v>0</v>
      </c>
      <c r="J12" s="261">
        <v>0</v>
      </c>
      <c r="K12" s="261">
        <v>1</v>
      </c>
      <c r="L12" s="261">
        <v>0</v>
      </c>
      <c r="M12" s="264">
        <f>КАЗАЧЬИ!L20+ВПК!L39+'ПОИСКОВЫЕ ОТРЯДЫ'!L20+РЕКОНСТРУКЦИЙ!L20+КАДЕТСКИЕ!L25+ЮНАРМЕЙСКИЕ!L74+'ВОЕННО-СПОРТИВНЫЕ'!L20</f>
        <v>0</v>
      </c>
      <c r="N12" s="264">
        <f>КАЗАЧЬИ!M20+ВПК!M39+'ПОИСКОВЫЕ ОТРЯДЫ'!M20+РЕКОНСТРУКЦИЙ!M20+КАДЕТСКИЕ!M25+ЮНАРМЕЙСКИЕ!M74+'ВОЕННО-СПОРТИВНЫЕ'!M20</f>
        <v>0</v>
      </c>
      <c r="O12" s="264">
        <f>КАЗАЧЬИ!N20+ВПК!N39+'ПОИСКОВЫЕ ОТРЯДЫ'!N20+РЕКОНСТРУКЦИЙ!N20+КАДЕТСКИЕ!N25+ЮНАРМЕЙСКИЕ!N74+'ВОЕННО-СПОРТИВНЫЕ'!N20</f>
        <v>0</v>
      </c>
      <c r="P12" s="264">
        <f>'Выпускники впк'!A45+КАЗАЧЬИ!O20+ВПК!O39+'ПОИСКОВЫЕ ОТРЯДЫ'!O20+РЕКОНСТРУКЦИЙ!O20+КАДЕТСКИЕ!O25+ЮНАРМЕЙСКИЕ!O74+'ВОЕННО-СПОРТИВНЫЕ'!O20</f>
        <v>71</v>
      </c>
      <c r="Q12" s="6" t="s">
        <v>44</v>
      </c>
    </row>
    <row r="13" spans="1:19" ht="27" thickBot="1">
      <c r="A13" s="1">
        <v>10</v>
      </c>
      <c r="B13" s="261">
        <v>8</v>
      </c>
      <c r="C13" s="261">
        <v>5</v>
      </c>
      <c r="D13" s="261">
        <v>0</v>
      </c>
      <c r="E13" s="261">
        <v>3</v>
      </c>
      <c r="F13" s="261">
        <v>0</v>
      </c>
      <c r="G13" s="261">
        <v>0</v>
      </c>
      <c r="H13" s="261">
        <v>0</v>
      </c>
      <c r="I13" s="261">
        <v>0</v>
      </c>
      <c r="J13" s="261">
        <v>0</v>
      </c>
      <c r="K13" s="261">
        <v>1</v>
      </c>
      <c r="L13" s="261">
        <v>0</v>
      </c>
      <c r="M13" s="264">
        <f>КАЗАЧЬИ!L22+ВПК!L43+'ПОИСКОВЫЕ ОТРЯДЫ'!L22+РЕКОНСТРУКЦИЙ!L22+КАДЕТСКИЕ!L27+ЮНАРМЕЙСКИЕ!L80+'ВОЕННО-СПОРТИВНЫЕ'!L22</f>
        <v>1</v>
      </c>
      <c r="N13" s="264">
        <f>КАЗАЧЬИ!M22+ВПК!M43+'ПОИСКОВЫЕ ОТРЯДЫ'!M22+РЕКОНСТРУКЦИЙ!M22+КАДЕТСКИЕ!M27+ЮНАРМЕЙСКИЕ!M80+'ВОЕННО-СПОРТИВНЫЕ'!M22</f>
        <v>44</v>
      </c>
      <c r="O13" s="264">
        <f>КАЗАЧЬИ!N22+ВПК!N43+'ПОИСКОВЫЕ ОТРЯДЫ'!N22+РЕКОНСТРУКЦИЙ!N22+КАДЕТСКИЕ!N27+ЮНАРМЕЙСКИЕ!N80+'ВОЕННО-СПОРТИВНЫЕ'!N22</f>
        <v>0</v>
      </c>
      <c r="P13" s="264">
        <f>'Выпускники впк'!A47+КАЗАЧЬИ!O22+ВПК!O43+'ПОИСКОВЫЕ ОТРЯДЫ'!O22+РЕКОНСТРУКЦИЙ!O22+КАДЕТСКИЕ!O27+ЮНАРМЕЙСКИЕ!O80+'ВОЕННО-СПОРТИВНЫЕ'!O22</f>
        <v>180</v>
      </c>
      <c r="Q13" s="6" t="s">
        <v>45</v>
      </c>
    </row>
    <row r="14" spans="1:19" ht="27" thickBot="1">
      <c r="A14" s="1">
        <v>11</v>
      </c>
      <c r="B14" s="261">
        <v>13</v>
      </c>
      <c r="C14" s="261">
        <v>17</v>
      </c>
      <c r="D14" s="261">
        <v>4</v>
      </c>
      <c r="E14" s="261">
        <v>2</v>
      </c>
      <c r="F14" s="261">
        <v>1</v>
      </c>
      <c r="G14" s="261">
        <v>0</v>
      </c>
      <c r="H14" s="261">
        <v>1</v>
      </c>
      <c r="I14" s="261">
        <v>0</v>
      </c>
      <c r="J14" s="261">
        <v>1</v>
      </c>
      <c r="K14" s="261">
        <v>1</v>
      </c>
      <c r="L14" s="261">
        <v>0</v>
      </c>
      <c r="M14" s="264">
        <f>КАЗАЧЬИ!L24+ВПК!L45+'ПОИСКОВЫЕ ОТРЯДЫ'!L24+РЕКОНСТРУКЦИЙ!L24+КАДЕТСКИЕ!L29+ЮНАРМЕЙСКИЕ!L89+'ВОЕННО-СПОРТИВНЫЕ'!L24</f>
        <v>0</v>
      </c>
      <c r="N14" s="264">
        <f>КАЗАЧЬИ!M24+ВПК!M45+'ПОИСКОВЫЕ ОТРЯДЫ'!M24+РЕКОНСТРУКЦИЙ!M24+КАДЕТСКИЕ!M29+ЮНАРМЕЙСКИЕ!M89+'ВОЕННО-СПОРТИВНЫЕ'!M24</f>
        <v>10</v>
      </c>
      <c r="O14" s="264">
        <f>КАЗАЧЬИ!N24+ВПК!N45+'ПОИСКОВЫЕ ОТРЯДЫ'!N24+РЕКОНСТРУКЦИЙ!N24+КАДЕТСКИЕ!N29+ЮНАРМЕЙСКИЕ!N89+'ВОЕННО-СПОРТИВНЫЕ'!N24</f>
        <v>1</v>
      </c>
      <c r="P14" s="264">
        <f>'Выпускники впк'!A49+КАЗАЧЬИ!O24+ВПК!O45+'ПОИСКОВЫЕ ОТРЯДЫ'!O24+РЕКОНСТРУКЦИЙ!O24+КАДЕТСКИЕ!O29+ЮНАРМЕЙСКИЕ!O89+'ВОЕННО-СПОРТИВНЫЕ'!O24</f>
        <v>747</v>
      </c>
      <c r="Q14" s="6" t="s">
        <v>46</v>
      </c>
    </row>
    <row r="15" spans="1:19" ht="27" thickBot="1">
      <c r="A15" s="1">
        <v>12</v>
      </c>
      <c r="B15" s="261">
        <v>9</v>
      </c>
      <c r="C15" s="261">
        <v>23</v>
      </c>
      <c r="D15" s="261">
        <v>0</v>
      </c>
      <c r="E15" s="261">
        <v>67</v>
      </c>
      <c r="F15" s="261">
        <v>0</v>
      </c>
      <c r="G15" s="261">
        <v>0</v>
      </c>
      <c r="H15" s="261">
        <v>0</v>
      </c>
      <c r="I15" s="261">
        <v>0</v>
      </c>
      <c r="J15" s="261">
        <v>3</v>
      </c>
      <c r="K15" s="261">
        <f>SUM(2,3)</f>
        <v>5</v>
      </c>
      <c r="L15" s="261">
        <v>0</v>
      </c>
      <c r="M15" s="264">
        <f>КАЗАЧЬИ!L26+ВПК!L51+'ПОИСКОВЫЕ ОТРЯДЫ'!L26+РЕКОНСТРУКЦИЙ!L26+КАДЕТСКИЕ!L31+ЮНАРМЕЙСКИЕ!L103+'ВОЕННО-СПОРТИВНЫЕ'!L29</f>
        <v>0</v>
      </c>
      <c r="N15" s="264">
        <f>КАЗАЧЬИ!M26+ВПК!M51+'ПОИСКОВЫЕ ОТРЯДЫ'!M26+РЕКОНСТРУКЦИЙ!M26+КАДЕТСКИЕ!M31+ЮНАРМЕЙСКИЕ!M103+'ВОЕННО-СПОРТИВНЫЕ'!M29</f>
        <v>8</v>
      </c>
      <c r="O15" s="264">
        <f>КАЗАЧЬИ!N26+ВПК!N51+'ПОИСКОВЫЕ ОТРЯДЫ'!N26+РЕКОНСТРУКЦИЙ!N26+КАДЕТСКИЕ!N31+ЮНАРМЕЙСКИЕ!N103+'ВОЕННО-СПОРТИВНЫЕ'!N29</f>
        <v>3</v>
      </c>
      <c r="P15" s="264">
        <f>'Выпускники впк'!A51+КАЗАЧЬИ!O26+ВПК!O51+'ПОИСКОВЫЕ ОТРЯДЫ'!O26+РЕКОНСТРУКЦИЙ!O26+КАДЕТСКИЕ!O31+ЮНАРМЕЙСКИЕ!O103+'ВОЕННО-СПОРТИВНЫЕ'!O29</f>
        <v>647</v>
      </c>
      <c r="Q15" s="6" t="s">
        <v>48</v>
      </c>
    </row>
    <row r="16" spans="1:19" s="11" customFormat="1" ht="27" thickBot="1">
      <c r="A16" s="16">
        <v>13</v>
      </c>
      <c r="B16" s="262">
        <v>52</v>
      </c>
      <c r="C16" s="262">
        <v>2</v>
      </c>
      <c r="D16" s="262">
        <v>2</v>
      </c>
      <c r="E16" s="261">
        <v>9</v>
      </c>
      <c r="F16" s="262">
        <v>4</v>
      </c>
      <c r="G16" s="262">
        <v>3</v>
      </c>
      <c r="H16" s="262">
        <v>4</v>
      </c>
      <c r="I16" s="262">
        <v>1</v>
      </c>
      <c r="J16" s="262">
        <v>25</v>
      </c>
      <c r="K16" s="261">
        <v>0</v>
      </c>
      <c r="L16" s="262">
        <v>10</v>
      </c>
      <c r="M16" s="266">
        <f>КАЗАЧЬИ!L28+ВПК!L69+'ПОИСКОВЫЕ ОТРЯДЫ'!L28+РЕКОНСТРУКЦИЙ!L28+КАДЕТСКИЕ!L35+ЮНАРМЕЙСКИЕ!L113+'ВОЕННО-СПОРТИВНЫЕ'!L31</f>
        <v>19</v>
      </c>
      <c r="N16" s="266">
        <f>КАЗАЧЬИ!M28+ВПК!M69+'ПОИСКОВЫЕ ОТРЯДЫ'!M28+РЕКОНСТРУКЦИЙ!M28+КАДЕТСКИЕ!M35+ЮНАРМЕЙСКИЕ!M113+'ВОЕННО-СПОРТИВНЫЕ'!M31</f>
        <v>11</v>
      </c>
      <c r="O16" s="266">
        <f>КАЗАЧЬИ!N28+ВПК!N69+'ПОИСКОВЫЕ ОТРЯДЫ'!N28+РЕКОНСТРУКЦИЙ!N28+КАДЕТСКИЕ!N35+ЮНАРМЕЙСКИЕ!N113+'ВОЕННО-СПОРТИВНЫЕ'!N31</f>
        <v>38</v>
      </c>
      <c r="P16" s="266">
        <f>'Выпускники впк'!A53+КАЗАЧЬИ!O28+ВПК!O69+'ПОИСКОВЫЕ ОТРЯДЫ'!O28+РЕКОНСТРУКЦИЙ!O28+КАДЕТСКИЕ!O35+ЮНАРМЕЙСКИЕ!O113+'ВОЕННО-СПОРТИВНЫЕ'!O31</f>
        <v>5167</v>
      </c>
      <c r="Q16" s="8" t="s">
        <v>47</v>
      </c>
    </row>
    <row r="17" spans="1:17" ht="27" thickBot="1">
      <c r="A17" s="1">
        <v>14</v>
      </c>
      <c r="B17" s="261">
        <v>6</v>
      </c>
      <c r="C17" s="261">
        <v>1</v>
      </c>
      <c r="D17" s="261">
        <v>0</v>
      </c>
      <c r="E17" s="261">
        <v>9</v>
      </c>
      <c r="F17" s="261">
        <v>1</v>
      </c>
      <c r="G17" s="261">
        <v>1</v>
      </c>
      <c r="H17" s="261">
        <v>0</v>
      </c>
      <c r="I17" s="261">
        <v>0</v>
      </c>
      <c r="J17" s="261">
        <v>2</v>
      </c>
      <c r="K17" s="261">
        <v>1</v>
      </c>
      <c r="L17" s="261">
        <v>0</v>
      </c>
      <c r="M17" s="264">
        <f>КАЗАЧЬИ!L30+ВПК!L93+'ПОИСКОВЫЕ ОТРЯДЫ'!L33+РЕКОНСТРУКЦИЙ!L32+КАДЕТСКИЕ!L61+ЮНАРМЕЙСКИЕ!L166+'ВОЕННО-СПОРТИВНЫЕ'!L34</f>
        <v>0</v>
      </c>
      <c r="N17" s="264">
        <f>КАЗАЧЬИ!M30+ВПК!M93+'ПОИСКОВЫЕ ОТРЯДЫ'!M33+РЕКОНСТРУКЦИЙ!M32+КАДЕТСКИЕ!M61+ЮНАРМЕЙСКИЕ!M166+'ВОЕННО-СПОРТИВНЫЕ'!M34</f>
        <v>2</v>
      </c>
      <c r="O17" s="264">
        <f>КАЗАЧЬИ!N30+ВПК!N93+'ПОИСКОВЫЕ ОТРЯДЫ'!N33+РЕКОНСТРУКЦИЙ!N32+КАДЕТСКИЕ!N61+ЮНАРМЕЙСКИЕ!N166+'ВОЕННО-СПОРТИВНЫЕ'!N34</f>
        <v>0</v>
      </c>
      <c r="P17" s="264">
        <f>'Выпускники впк'!A64+КАЗАЧЬИ!O30+ВПК!O93+'ПОИСКОВЫЕ ОТРЯДЫ'!O33+РЕКОНСТРУКЦИЙ!O32+КАДЕТСКИЕ!O61+ЮНАРМЕЙСКИЕ!O166+'ВОЕННО-СПОРТИВНЫЕ'!O34</f>
        <v>270</v>
      </c>
      <c r="Q17" s="6" t="s">
        <v>49</v>
      </c>
    </row>
    <row r="18" spans="1:17" ht="27" thickBot="1">
      <c r="A18" s="1">
        <v>15</v>
      </c>
      <c r="B18" s="261">
        <v>3</v>
      </c>
      <c r="C18" s="261">
        <v>2</v>
      </c>
      <c r="D18" s="261">
        <v>0</v>
      </c>
      <c r="E18" s="261">
        <v>11</v>
      </c>
      <c r="F18" s="261">
        <v>0</v>
      </c>
      <c r="G18" s="261">
        <v>0</v>
      </c>
      <c r="H18" s="261">
        <v>0</v>
      </c>
      <c r="I18" s="261">
        <v>1</v>
      </c>
      <c r="J18" s="261">
        <v>0</v>
      </c>
      <c r="K18" s="261">
        <v>0</v>
      </c>
      <c r="L18" s="261">
        <v>0</v>
      </c>
      <c r="M18" s="264">
        <f>КАЗАЧЬИ!L32+ВПК!L96+'ПОИСКОВЫЕ ОТРЯДЫ'!L35+РЕКОНСТРУКЦИЙ!L34+КАДЕТСКИЕ!L64+ЮНАРМЕЙСКИЕ!L173+'ВОЕННО-СПОРТИВНЫЕ'!L36</f>
        <v>0</v>
      </c>
      <c r="N18" s="264">
        <f>КАЗАЧЬИ!M32+ВПК!M96+'ПОИСКОВЫЕ ОТРЯДЫ'!M35+РЕКОНСТРУКЦИЙ!M34+КАДЕТСКИЕ!M64+ЮНАРМЕЙСКИЕ!M173+'ВОЕННО-СПОРТИВНЫЕ'!M36</f>
        <v>0</v>
      </c>
      <c r="O18" s="264">
        <f>КАЗАЧЬИ!N32+ВПК!N96+'ПОИСКОВЫЕ ОТРЯДЫ'!N35+РЕКОНСТРУКЦИЙ!N34+КАДЕТСКИЕ!N64+ЮНАРМЕЙСКИЕ!N173+'ВОЕННО-СПОРТИВНЫЕ'!N36</f>
        <v>0</v>
      </c>
      <c r="P18" s="264">
        <f>'Выпускники впк'!A66+КАЗАЧЬИ!O32+ВПК!O96+'ПОИСКОВЫЕ ОТРЯДЫ'!O35+РЕКОНСТРУКЦИЙ!O34+КАДЕТСКИЕ!O64+ЮНАРМЕЙСКИЕ!O173+'ВОЕННО-СПОРТИВНЫЕ'!O36</f>
        <v>160</v>
      </c>
      <c r="Q18" s="6" t="s">
        <v>50</v>
      </c>
    </row>
    <row r="19" spans="1:17" s="11" customFormat="1" ht="27" thickBot="1">
      <c r="A19" s="16">
        <v>16</v>
      </c>
      <c r="B19" s="262">
        <v>5</v>
      </c>
      <c r="C19" s="262">
        <v>1</v>
      </c>
      <c r="D19" s="262">
        <v>0</v>
      </c>
      <c r="E19" s="261">
        <v>3</v>
      </c>
      <c r="F19" s="262">
        <v>1</v>
      </c>
      <c r="G19" s="262">
        <v>0</v>
      </c>
      <c r="H19" s="262">
        <v>5</v>
      </c>
      <c r="I19" s="262">
        <v>0</v>
      </c>
      <c r="J19" s="262">
        <v>0</v>
      </c>
      <c r="K19" s="261">
        <v>0</v>
      </c>
      <c r="L19" s="262">
        <v>0</v>
      </c>
      <c r="M19" s="266">
        <f>КАЗАЧЬИ!L34+ВПК!L98+'ПОИСКОВЫЕ ОТРЯДЫ'!L37+РЕКОНСТРУКЦИЙ!L36+КАДЕТСКИЕ!L66+ЮНАРМЕЙСКИЕ!L177+'ВОЕННО-СПОРТИВНЫЕ'!L38</f>
        <v>0</v>
      </c>
      <c r="N19" s="266">
        <f>КАЗАЧЬИ!M34+ВПК!M98+'ПОИСКОВЫЕ ОТРЯДЫ'!M37+РЕКОНСТРУКЦИЙ!M36+КАДЕТСКИЕ!M66+ЮНАРМЕЙСКИЕ!M177+'ВОЕННО-СПОРТИВНЫЕ'!M38</f>
        <v>51</v>
      </c>
      <c r="O19" s="266">
        <f>КАЗАЧЬИ!N34+ВПК!N98+'ПОИСКОВЫЕ ОТРЯДЫ'!N37+РЕКОНСТРУКЦИЙ!N36+КАДЕТСКИЕ!N66+ЮНАРМЕЙСКИЕ!N177+'ВОЕННО-СПОРТИВНЫЕ'!N38</f>
        <v>0</v>
      </c>
      <c r="P19" s="266">
        <f>'Выпускники впк'!A68+КАЗАЧЬИ!O34+ВПК!O98+'ПОИСКОВЫЕ ОТРЯДЫ'!O37+РЕКОНСТРУКЦИЙ!O36+КАДЕТСКИЕ!O66+ЮНАРМЕЙСКИЕ!O177+'ВОЕННО-СПОРТИВНЫЕ'!O38</f>
        <v>598</v>
      </c>
      <c r="Q19" s="8" t="s">
        <v>51</v>
      </c>
    </row>
    <row r="20" spans="1:17" ht="27" thickBot="1">
      <c r="A20" s="1">
        <v>17</v>
      </c>
      <c r="B20" s="261">
        <v>0</v>
      </c>
      <c r="C20" s="261">
        <v>1</v>
      </c>
      <c r="D20" s="261">
        <v>0</v>
      </c>
      <c r="E20" s="261">
        <v>1</v>
      </c>
      <c r="F20" s="261">
        <v>0</v>
      </c>
      <c r="G20" s="261">
        <v>0</v>
      </c>
      <c r="H20" s="261">
        <v>0</v>
      </c>
      <c r="I20" s="261">
        <v>0</v>
      </c>
      <c r="J20" s="261">
        <v>0</v>
      </c>
      <c r="K20" s="261">
        <v>0</v>
      </c>
      <c r="L20" s="261">
        <v>0</v>
      </c>
      <c r="M20" s="264">
        <f>КАЗАЧЬИ!L36+ВПК!L101+'ПОИСКОВЫЕ ОТРЯДЫ'!L39+РЕКОНСТРУКЦИЙ!L38+КАДЕТСКИЕ!L68+ЮНАРМЕЙСКИЕ!L183+'ВОЕННО-СПОРТИВНЫЕ'!L40</f>
        <v>0</v>
      </c>
      <c r="N20" s="264">
        <f>КАЗАЧЬИ!M36+ВПК!M101+'ПОИСКОВЫЕ ОТРЯДЫ'!M39+РЕКОНСТРУКЦИЙ!M38+КАДЕТСКИЕ!M68+ЮНАРМЕЙСКИЕ!M183+'ВОЕННО-СПОРТИВНЫЕ'!M40</f>
        <v>6</v>
      </c>
      <c r="O20" s="264">
        <f>КАЗАЧЬИ!N36+ВПК!N101+'ПОИСКОВЫЕ ОТРЯДЫ'!N39+РЕКОНСТРУКЦИЙ!N38+КАДЕТСКИЕ!N68+ЮНАРМЕЙСКИЕ!N183+'ВОЕННО-СПОРТИВНЫЕ'!N40</f>
        <v>0</v>
      </c>
      <c r="P20" s="264">
        <f>'Выпускники впк'!A70+КАЗАЧЬИ!O36+ВПК!O101+'ПОИСКОВЫЕ ОТРЯДЫ'!O39+РЕКОНСТРУКЦИЙ!O38+КАДЕТСКИЕ!O68+ЮНАРМЕЙСКИЕ!O183+'ВОЕННО-СПОРТИВНЫЕ'!O40</f>
        <v>35</v>
      </c>
      <c r="Q20" s="6" t="s">
        <v>52</v>
      </c>
    </row>
    <row r="21" spans="1:17" ht="27" thickBot="1">
      <c r="A21" s="1">
        <v>18</v>
      </c>
      <c r="B21" s="263">
        <v>6</v>
      </c>
      <c r="C21" s="263">
        <v>1</v>
      </c>
      <c r="D21" s="263">
        <v>0</v>
      </c>
      <c r="E21" s="268">
        <v>4</v>
      </c>
      <c r="F21" s="263">
        <v>0</v>
      </c>
      <c r="G21" s="263">
        <v>0</v>
      </c>
      <c r="H21" s="263">
        <v>0</v>
      </c>
      <c r="I21" s="263">
        <v>0</v>
      </c>
      <c r="J21" s="263">
        <v>0</v>
      </c>
      <c r="K21" s="268">
        <v>1</v>
      </c>
      <c r="L21" s="263">
        <v>0</v>
      </c>
      <c r="M21" s="263">
        <f>КАЗАЧЬИ!L38+ВПК!L103+'ПОИСКОВЫЕ ОТРЯДЫ'!L41+РЕКОНСТРУКЦИЙ!L40+КАДЕТСКИЕ!L70+ЮНАРМЕЙСКИЕ!L185+'ВОЕННО-СПОРТИВНЫЕ'!L42</f>
        <v>0</v>
      </c>
      <c r="N21" s="263">
        <f>КАЗАЧЬИ!M38+ВПК!M103+'ПОИСКОВЫЕ ОТРЯДЫ'!M41+РЕКОНСТРУКЦИЙ!M40+КАДЕТСКИЕ!M70+ЮНАРМЕЙСКИЕ!M185+'ВОЕННО-СПОРТИВНЫЕ'!M42</f>
        <v>13</v>
      </c>
      <c r="O21" s="263">
        <f>КАЗАЧЬИ!N38+ВПК!N103+'ПОИСКОВЫЕ ОТРЯДЫ'!N41+РЕКОНСТРУКЦИЙ!N40+КАДЕТСКИЕ!N70+ЮНАРМЕЙСКИЕ!N185+'ВОЕННО-СПОРТИВНЫЕ'!N42</f>
        <v>0</v>
      </c>
      <c r="P21" s="263">
        <f>'Выпускники впк'!A72+КАЗАЧЬИ!O38+ВПК!O103+'ПОИСКОВЫЕ ОТРЯДЫ'!O41+РЕКОНСТРУКЦИЙ!O40+КАДЕТСКИЕ!O70+ЮНАРМЕЙСКИЕ!O185+'ВОЕННО-СПОРТИВНЫЕ'!O42</f>
        <v>157</v>
      </c>
      <c r="Q21" s="6" t="s">
        <v>53</v>
      </c>
    </row>
    <row r="22" spans="1:17" ht="27" thickBot="1">
      <c r="A22" s="1">
        <v>19</v>
      </c>
      <c r="B22" s="263">
        <v>13</v>
      </c>
      <c r="C22" s="263">
        <v>5</v>
      </c>
      <c r="D22" s="263">
        <v>0</v>
      </c>
      <c r="E22" s="268">
        <v>12</v>
      </c>
      <c r="F22" s="263">
        <v>2</v>
      </c>
      <c r="G22" s="263">
        <v>0</v>
      </c>
      <c r="H22" s="263">
        <v>1</v>
      </c>
      <c r="I22" s="263">
        <v>0</v>
      </c>
      <c r="J22" s="263">
        <v>0</v>
      </c>
      <c r="K22" s="268">
        <v>1</v>
      </c>
      <c r="L22" s="263">
        <v>0</v>
      </c>
      <c r="M22" s="263">
        <f>КАЗАЧЬИ!L40+ВПК!L105+'ПОИСКОВЫЕ ОТРЯДЫ'!L43+РЕКОНСТРУКЦИЙ!L42+КАДЕТСКИЕ!L72+ЮНАРМЕЙСКИЕ!L193+'ВОЕННО-СПОРТИВНЫЕ'!L44</f>
        <v>0</v>
      </c>
      <c r="N22" s="263">
        <f>КАЗАЧЬИ!M40+ВПК!M105+'ПОИСКОВЫЕ ОТРЯДЫ'!M43+РЕКОНСТРУКЦИЙ!M42+КАДЕТСКИЕ!M72+ЮНАРМЕЙСКИЕ!M193+'ВОЕННО-СПОРТИВНЫЕ'!M44</f>
        <v>30</v>
      </c>
      <c r="O22" s="263">
        <f>КАЗАЧЬИ!N40+ВПК!N105+'ПОИСКОВЫЕ ОТРЯДЫ'!N43+РЕКОНСТРУКЦИЙ!N42+КАДЕТСКИЕ!N72+ЮНАРМЕЙСКИЕ!N193+'ВОЕННО-СПОРТИВНЫЕ'!N44</f>
        <v>0</v>
      </c>
      <c r="P22" s="263">
        <f>'Выпускники впк'!A74+КАЗАЧЬИ!O40+ВПК!O105+'ПОИСКОВЫЕ ОТРЯДЫ'!O43+РЕКОНСТРУКЦИЙ!O42+КАДЕТСКИЕ!O72+ЮНАРМЕЙСКИЕ!O193+'ВОЕННО-СПОРТИВНЫЕ'!O44</f>
        <v>470</v>
      </c>
      <c r="Q22" s="6" t="s">
        <v>54</v>
      </c>
    </row>
    <row r="23" spans="1:17" ht="27" thickBot="1">
      <c r="A23" s="1">
        <v>20</v>
      </c>
      <c r="B23" s="263">
        <v>18</v>
      </c>
      <c r="C23" s="263">
        <v>7</v>
      </c>
      <c r="D23" s="263">
        <v>0</v>
      </c>
      <c r="E23" s="268">
        <v>2</v>
      </c>
      <c r="F23" s="263">
        <v>0</v>
      </c>
      <c r="G23" s="263">
        <v>0</v>
      </c>
      <c r="H23" s="263">
        <v>0</v>
      </c>
      <c r="I23" s="263">
        <v>0</v>
      </c>
      <c r="J23" s="263">
        <v>0</v>
      </c>
      <c r="K23" s="268">
        <v>0</v>
      </c>
      <c r="L23" s="263">
        <v>0</v>
      </c>
      <c r="M23" s="263">
        <f>КАЗАЧЬИ!L42+ВПК!L111+'ПОИСКОВЫЕ ОТРЯДЫ'!L46+РЕКОНСТРУКЦИЙ!L44+КАДЕТСКИЕ!L74+ЮНАРМЕЙСКИЕ!L207+'ВОЕННО-СПОРТИВНЫЕ'!L46</f>
        <v>2</v>
      </c>
      <c r="N23" s="263">
        <f>КАЗАЧЬИ!M42+ВПК!M111+'ПОИСКОВЫЕ ОТРЯДЫ'!M46+РЕКОНСТРУКЦИЙ!M44+КАДЕТСКИЕ!M74+ЮНАРМЕЙСКИЕ!M207+'ВОЕННО-СПОРТИВНЫЕ'!M46</f>
        <v>28</v>
      </c>
      <c r="O23" s="263">
        <f>КАЗАЧЬИ!N42+ВПК!N111+'ПОИСКОВЫЕ ОТРЯДЫ'!N46+РЕКОНСТРУКЦИЙ!N44+КАДЕТСКИЕ!N74+ЮНАРМЕЙСКИЕ!N207+'ВОЕННО-СПОРТИВНЫЕ'!N46</f>
        <v>8</v>
      </c>
      <c r="P23" s="263">
        <f>'Выпускники впк'!A76+КАЗАЧЬИ!O42+ВПК!O111+'ПОИСКОВЫЕ ОТРЯДЫ'!O46+РЕКОНСТРУКЦИЙ!O44+КАДЕТСКИЕ!O74+ЮНАРМЕЙСКИЕ!O207+'ВОЕННО-СПОРТИВНЫЕ'!O46</f>
        <v>513</v>
      </c>
      <c r="Q23" s="6" t="s">
        <v>55</v>
      </c>
    </row>
    <row r="24" spans="1:17" ht="27" thickBot="1">
      <c r="A24" s="1">
        <v>21</v>
      </c>
      <c r="B24" s="261">
        <v>4</v>
      </c>
      <c r="C24" s="261">
        <v>1</v>
      </c>
      <c r="D24" s="261">
        <v>0</v>
      </c>
      <c r="E24" s="261">
        <v>3</v>
      </c>
      <c r="F24" s="261">
        <v>0</v>
      </c>
      <c r="G24" s="261">
        <v>0</v>
      </c>
      <c r="H24" s="261">
        <v>1</v>
      </c>
      <c r="I24" s="261">
        <v>0</v>
      </c>
      <c r="J24" s="261">
        <v>0</v>
      </c>
      <c r="K24" s="261">
        <v>1</v>
      </c>
      <c r="L24" s="261">
        <v>4</v>
      </c>
      <c r="M24" s="264">
        <f>КАЗАЧЬИ!L44+ВПК!L119+'ПОИСКОВЫЕ ОТРЯДЫ'!L48+РЕКОНСТРУКЦИЙ!L46+КАДЕТСКИЕ!L76+ЮНАРМЕЙСКИЕ!L226+'ВОЕННО-СПОРТИВНЫЕ'!L48</f>
        <v>1</v>
      </c>
      <c r="N24" s="264">
        <f>КАЗАЧЬИ!M44+ВПК!M119+'ПОИСКОВЫЕ ОТРЯДЫ'!M48+РЕКОНСТРУКЦИЙ!M46+КАДЕТСКИЕ!M76+ЮНАРМЕЙСКИЕ!M226+'ВОЕННО-СПОРТИВНЫЕ'!M48</f>
        <v>0</v>
      </c>
      <c r="O24" s="264">
        <f>КАЗАЧЬИ!N44+ВПК!N119+'ПОИСКОВЫЕ ОТРЯДЫ'!N48+РЕКОНСТРУКЦИЙ!N46+КАДЕТСКИЕ!N76+ЮНАРМЕЙСКИЕ!N226+'ВОЕННО-СПОРТИВНЫЕ'!N48</f>
        <v>0</v>
      </c>
      <c r="P24" s="264">
        <f>'Выпускники впк'!A78+КАЗАЧЬИ!O44+ВПК!O119+'ПОИСКОВЫЕ ОТРЯДЫ'!O48+РЕКОНСТРУКЦИЙ!O46+КАДЕТСКИЕ!O76+ЮНАРМЕЙСКИЕ!O226+'ВОЕННО-СПОРТИВНЫЕ'!O48</f>
        <v>169</v>
      </c>
      <c r="Q24" s="6" t="s">
        <v>56</v>
      </c>
    </row>
    <row r="25" spans="1:17" ht="27" thickBot="1">
      <c r="A25" s="1">
        <v>22</v>
      </c>
      <c r="B25" s="261">
        <v>10</v>
      </c>
      <c r="C25" s="261">
        <v>10</v>
      </c>
      <c r="D25" s="261">
        <v>3</v>
      </c>
      <c r="E25" s="261">
        <v>10</v>
      </c>
      <c r="F25" s="261">
        <v>1</v>
      </c>
      <c r="G25" s="261">
        <v>0</v>
      </c>
      <c r="H25" s="261">
        <v>0</v>
      </c>
      <c r="I25" s="261">
        <v>0</v>
      </c>
      <c r="J25" s="261">
        <v>0</v>
      </c>
      <c r="K25" s="261">
        <v>1</v>
      </c>
      <c r="L25" s="261">
        <v>1</v>
      </c>
      <c r="M25" s="264">
        <f>КАЗАЧЬИ!L46+ВПК!L123+'ПОИСКОВЫЕ ОТРЯДЫ'!L50+РЕКОНСТРУКЦИЙ!L48+КАДЕТСКИЕ!L78+ЮНАРМЕЙСКИЕ!L231+'ВОЕННО-СПОРТИВНЫЕ'!L50</f>
        <v>2</v>
      </c>
      <c r="N25" s="264">
        <f>КАЗАЧЬИ!M46+ВПК!M123+'ПОИСКОВЫЕ ОТРЯДЫ'!M50+РЕКОНСТРУКЦИЙ!M48+КАДЕТСКИЕ!M78+ЮНАРМЕЙСКИЕ!M231+'ВОЕННО-СПОРТИВНЫЕ'!M50</f>
        <v>3</v>
      </c>
      <c r="O25" s="264">
        <f>КАЗАЧЬИ!N46+ВПК!N123+'ПОИСКОВЫЕ ОТРЯДЫ'!N50+РЕКОНСТРУКЦИЙ!N48+КАДЕТСКИЕ!N78+ЮНАРМЕЙСКИЕ!N231+'ВОЕННО-СПОРТИВНЫЕ'!N50</f>
        <v>5</v>
      </c>
      <c r="P25" s="264">
        <f>'Выпускники впк'!A83+КАЗАЧЬИ!O46+ВПК!O123+'ПОИСКОВЫЕ ОТРЯДЫ'!O50+РЕКОНСТРУКЦИЙ!O48+КАДЕТСКИЕ!O78+ЮНАРМЕЙСКИЕ!O231+'ВОЕННО-СПОРТИВНЫЕ'!O50</f>
        <v>521</v>
      </c>
      <c r="Q25" s="6" t="s">
        <v>57</v>
      </c>
    </row>
    <row r="26" spans="1:17" ht="27" thickBot="1">
      <c r="A26" s="1">
        <v>23</v>
      </c>
      <c r="B26" s="261">
        <v>13</v>
      </c>
      <c r="C26" s="261">
        <v>2</v>
      </c>
      <c r="D26" s="261">
        <v>0</v>
      </c>
      <c r="E26" s="261">
        <v>7</v>
      </c>
      <c r="F26" s="261">
        <v>0</v>
      </c>
      <c r="G26" s="261">
        <v>0</v>
      </c>
      <c r="H26" s="261">
        <v>0</v>
      </c>
      <c r="I26" s="261">
        <v>0</v>
      </c>
      <c r="J26" s="261">
        <v>0</v>
      </c>
      <c r="K26" s="261">
        <v>0</v>
      </c>
      <c r="L26" s="261">
        <v>0</v>
      </c>
      <c r="M26" s="264">
        <f>КАЗАЧЬИ!L48+ВПК!L134+'ПОИСКОВЫЕ ОТРЯДЫ'!L52+РЕКОНСТРУКЦИЙ!L50+КАДЕТСКИЕ!L80+ЮНАРМЕЙСКИЕ!L242+'ВОЕННО-СПОРТИВНЫЕ'!L54</f>
        <v>0</v>
      </c>
      <c r="N26" s="264">
        <f>КАЗАЧЬИ!M48+ВПК!M134+'ПОИСКОВЫЕ ОТРЯДЫ'!M52+РЕКОНСТРУКЦИЙ!M50+КАДЕТСКИЕ!M80+ЮНАРМЕЙСКИЕ!M242+'ВОЕННО-СПОРТИВНЫЕ'!M54</f>
        <v>2</v>
      </c>
      <c r="O26" s="264">
        <f>КАЗАЧЬИ!N48+ВПК!N134+'ПОИСКОВЫЕ ОТРЯДЫ'!N52+РЕКОНСТРУКЦИЙ!N50+КАДЕТСКИЕ!N80+ЮНАРМЕЙСКИЕ!N242+'ВОЕННО-СПОРТИВНЫЕ'!N54</f>
        <v>1</v>
      </c>
      <c r="P26" s="264">
        <f>'Выпускники впк'!A85+КАЗАЧЬИ!O48+ВПК!O134+'ПОИСКОВЫЕ ОТРЯДЫ'!O52+РЕКОНСТРУКЦИЙ!O50+КАДЕТСКИЕ!O80+ЮНАРМЕЙСКИЕ!O242+'ВОЕННО-СПОРТИВНЫЕ'!O54</f>
        <v>183</v>
      </c>
      <c r="Q26" s="6" t="s">
        <v>58</v>
      </c>
    </row>
    <row r="27" spans="1:17" ht="27" thickBot="1">
      <c r="A27" s="1">
        <v>24</v>
      </c>
      <c r="B27" s="261">
        <v>9</v>
      </c>
      <c r="C27" s="261">
        <v>4</v>
      </c>
      <c r="D27" s="261">
        <v>1</v>
      </c>
      <c r="E27" s="261">
        <v>8</v>
      </c>
      <c r="F27" s="261">
        <v>1</v>
      </c>
      <c r="G27" s="261">
        <v>0</v>
      </c>
      <c r="H27" s="261">
        <v>2</v>
      </c>
      <c r="I27" s="261">
        <v>0</v>
      </c>
      <c r="J27" s="261">
        <v>1</v>
      </c>
      <c r="K27" s="261">
        <v>0</v>
      </c>
      <c r="L27" s="261">
        <v>0</v>
      </c>
      <c r="M27" s="264">
        <f>КАЗАЧЬИ!L50+ВПК!L137+'ПОИСКОВЫЕ ОТРЯДЫ'!L54+РЕКОНСТРУКЦИЙ!L52+КАДЕТСКИЕ!L82+ЮНАРМЕЙСКИЕ!L256+'ВОЕННО-СПОРТИВНЫЕ'!L56</f>
        <v>1</v>
      </c>
      <c r="N27" s="264">
        <f>КАЗАЧЬИ!M50+ВПК!M137+'ПОИСКОВЫЕ ОТРЯДЫ'!M54+РЕКОНСТРУКЦИЙ!M52+КАДЕТСКИЕ!M82+ЮНАРМЕЙСКИЕ!M256+'ВОЕННО-СПОРТИВНЫЕ'!M56</f>
        <v>7</v>
      </c>
      <c r="O27" s="264">
        <f>КАЗАЧЬИ!N50+ВПК!N137+'ПОИСКОВЫЕ ОТРЯДЫ'!N54+РЕКОНСТРУКЦИЙ!N52+КАДЕТСКИЕ!N82+ЮНАРМЕЙСКИЕ!N256+'ВОЕННО-СПОРТИВНЫЕ'!N56</f>
        <v>0</v>
      </c>
      <c r="P27" s="264">
        <f>'Выпускники впк'!A87+КАЗАЧЬИ!O50+ВПК!O137+'ПОИСКОВЫЕ ОТРЯДЫ'!O54+РЕКОНСТРУКЦИЙ!O52+КАДЕТСКИЕ!O82+ЮНАРМЕЙСКИЕ!O256+'ВОЕННО-СПОРТИВНЫЕ'!O56</f>
        <v>507</v>
      </c>
      <c r="Q27" s="6" t="s">
        <v>59</v>
      </c>
    </row>
    <row r="28" spans="1:17" ht="27" thickBot="1">
      <c r="A28" s="1">
        <v>25</v>
      </c>
      <c r="B28" s="263">
        <v>3</v>
      </c>
      <c r="C28" s="263">
        <v>2</v>
      </c>
      <c r="D28" s="263">
        <v>2</v>
      </c>
      <c r="E28" s="268">
        <v>10</v>
      </c>
      <c r="F28" s="263">
        <v>0</v>
      </c>
      <c r="G28" s="263">
        <v>0</v>
      </c>
      <c r="H28" s="263">
        <v>0</v>
      </c>
      <c r="I28" s="263">
        <v>0</v>
      </c>
      <c r="J28" s="263">
        <v>0</v>
      </c>
      <c r="K28" s="268">
        <v>0</v>
      </c>
      <c r="L28" s="263">
        <v>0</v>
      </c>
      <c r="M28" s="263">
        <f>КАЗАЧЬИ!L52+ВПК!L142+'ПОИСКОВЫЕ ОТРЯДЫ'!L56+РЕКОНСТРУКЦИЙ!L54+КАДЕТСКИЕ!L84+ЮНАРМЕЙСКИЕ!L266+'ВОЕННО-СПОРТИВНЫЕ'!L58</f>
        <v>3</v>
      </c>
      <c r="N28" s="263">
        <f>КАЗАЧЬИ!M52+ВПК!M142+'ПОИСКОВЫЕ ОТРЯДЫ'!M56+РЕКОНСТРУКЦИЙ!M54+КАДЕТСКИЕ!M84+ЮНАРМЕЙСКИЕ!M266+'ВОЕННО-СПОРТИВНЫЕ'!M58</f>
        <v>0</v>
      </c>
      <c r="O28" s="263">
        <f>КАЗАЧЬИ!N52+ВПК!N142+'ПОИСКОВЫЕ ОТРЯДЫ'!N56+РЕКОНСТРУКЦИЙ!N54+КАДЕТСКИЕ!N84+ЮНАРМЕЙСКИЕ!N266+'ВОЕННО-СПОРТИВНЫЕ'!N58</f>
        <v>0</v>
      </c>
      <c r="P28" s="263">
        <f>'Выпускники впк'!A89+КАЗАЧЬИ!O52+ВПК!O142+'ПОИСКОВЫЕ ОТРЯДЫ'!O56+РЕКОНСТРУКЦИЙ!O54+КАДЕТСКИЕ!O84+ЮНАРМЕЙСКИЕ!O266+'ВОЕННО-СПОРТИВНЫЕ'!O58</f>
        <v>170</v>
      </c>
      <c r="Q28" s="6" t="s">
        <v>60</v>
      </c>
    </row>
    <row r="29" spans="1:17" ht="27" thickBot="1">
      <c r="A29" s="1">
        <v>26</v>
      </c>
      <c r="B29" s="263">
        <v>10</v>
      </c>
      <c r="C29" s="263">
        <v>3</v>
      </c>
      <c r="D29" s="263">
        <v>0</v>
      </c>
      <c r="E29" s="268">
        <v>4</v>
      </c>
      <c r="F29" s="263">
        <v>1</v>
      </c>
      <c r="G29" s="263">
        <v>0</v>
      </c>
      <c r="H29" s="263">
        <v>2</v>
      </c>
      <c r="I29" s="263">
        <v>2</v>
      </c>
      <c r="J29" s="263">
        <v>0</v>
      </c>
      <c r="K29" s="268">
        <v>1</v>
      </c>
      <c r="L29" s="263">
        <v>0</v>
      </c>
      <c r="M29" s="263">
        <f>КАЗАЧЬИ!L54+ВПК!L145+'ПОИСКОВЫЕ ОТРЯДЫ'!L58+РЕКОНСТРУКЦИЙ!L56+КАДЕТСКИЕ!L86+ЮНАРМЕЙСКИЕ!L270+'ВОЕННО-СПОРТИВНЫЕ'!L61</f>
        <v>0</v>
      </c>
      <c r="N29" s="263">
        <f>КАЗАЧЬИ!M54+ВПК!M145+'ПОИСКОВЫЕ ОТРЯДЫ'!M58+РЕКОНСТРУКЦИЙ!M56+КАДЕТСКИЕ!M86+ЮНАРМЕЙСКИЕ!M270+'ВОЕННО-СПОРТИВНЫЕ'!M61</f>
        <v>19</v>
      </c>
      <c r="O29" s="263">
        <f>КАЗАЧЬИ!N54+ВПК!N145+'ПОИСКОВЫЕ ОТРЯДЫ'!N58+РЕКОНСТРУКЦИЙ!N56+КАДЕТСКИЕ!N86+ЮНАРМЕЙСКИЕ!N270+'ВОЕННО-СПОРТИВНЫЕ'!N61</f>
        <v>9</v>
      </c>
      <c r="P29" s="263">
        <f>'Выпускники впк'!A91+КАЗАЧЬИ!O54+ВПК!O145+'ПОИСКОВЫЕ ОТРЯДЫ'!O58+РЕКОНСТРУКЦИЙ!O56+КАДЕТСКИЕ!O86+ЮНАРМЕЙСКИЕ!O270+'ВОЕННО-СПОРТИВНЫЕ'!O61</f>
        <v>358</v>
      </c>
      <c r="Q29" s="6" t="s">
        <v>61</v>
      </c>
    </row>
    <row r="30" spans="1:17" ht="27" thickBot="1">
      <c r="A30" s="1">
        <v>27</v>
      </c>
      <c r="B30" s="263">
        <v>0</v>
      </c>
      <c r="C30" s="263">
        <v>0</v>
      </c>
      <c r="D30" s="263">
        <v>3</v>
      </c>
      <c r="E30" s="268">
        <v>4</v>
      </c>
      <c r="F30" s="263">
        <v>0</v>
      </c>
      <c r="G30" s="263">
        <v>0</v>
      </c>
      <c r="H30" s="263">
        <v>2</v>
      </c>
      <c r="I30" s="263">
        <v>0</v>
      </c>
      <c r="J30" s="263">
        <v>3</v>
      </c>
      <c r="K30" s="268">
        <v>1</v>
      </c>
      <c r="L30" s="263">
        <v>0</v>
      </c>
      <c r="M30" s="265">
        <f>КАЗАЧЬИ!L57+ВПК!L149+'ПОИСКОВЫЕ ОТРЯДЫ'!L60+РЕКОНСТРУКЦИЙ!L58+КАДЕТСКИЕ!L88+ЮНАРМЕЙСКИЕ!L283+'ВОЕННО-СПОРТИВНЫЕ'!L63</f>
        <v>1</v>
      </c>
      <c r="N30" s="265">
        <f>КАЗАЧЬИ!M57+ВПК!M149+'ПОИСКОВЫЕ ОТРЯДЫ'!M60+РЕКОНСТРУКЦИЙ!M58+КАДЕТСКИЕ!M88+ЮНАРМЕЙСКИЕ!M283+'ВОЕННО-СПОРТИВНЫЕ'!M63</f>
        <v>3</v>
      </c>
      <c r="O30" s="265">
        <f>КАЗАЧЬИ!N57+ВПК!N149+'ПОИСКОВЫЕ ОТРЯДЫ'!N60+РЕКОНСТРУКЦИЙ!N58+КАДЕТСКИЕ!N88+ЮНАРМЕЙСКИЕ!N283+'ВОЕННО-СПОРТИВНЫЕ'!N63</f>
        <v>0</v>
      </c>
      <c r="P30" s="265">
        <f>'Выпускники впк'!A93+КАЗАЧЬИ!O57+ВПК!O149+'ПОИСКОВЫЕ ОТРЯДЫ'!O60+РЕКОНСТРУКЦИЙ!O58+КАДЕТСКИЕ!O88+ЮНАРМЕЙСКИЕ!O283+'ВОЕННО-СПОРТИВНЫЕ'!O63</f>
        <v>116</v>
      </c>
      <c r="Q30" s="6" t="s">
        <v>62</v>
      </c>
    </row>
    <row r="31" spans="1:17" ht="27" thickBot="1">
      <c r="A31" s="1">
        <v>28</v>
      </c>
      <c r="B31" s="261">
        <v>10</v>
      </c>
      <c r="C31" s="261">
        <v>1</v>
      </c>
      <c r="D31" s="261">
        <v>0</v>
      </c>
      <c r="E31" s="261">
        <v>4</v>
      </c>
      <c r="F31" s="261">
        <v>0</v>
      </c>
      <c r="G31" s="261">
        <v>0</v>
      </c>
      <c r="H31" s="261">
        <v>0</v>
      </c>
      <c r="I31" s="261">
        <v>0</v>
      </c>
      <c r="J31" s="261">
        <v>0</v>
      </c>
      <c r="K31" s="261">
        <v>0</v>
      </c>
      <c r="L31" s="261">
        <v>0</v>
      </c>
      <c r="M31" s="264">
        <f>КАЗАЧЬИ!L59+ВПК!L151+'ПОИСКОВЫЕ ОТРЯДЫ'!L62+РЕКОНСТРУКЦИЙ!L60+КАДЕТСКИЕ!L92+ЮНАРМЕЙСКИЕ!L285+'ВОЕННО-СПОРТИВНЫЕ'!L67</f>
        <v>0</v>
      </c>
      <c r="N31" s="264">
        <f>КАЗАЧЬИ!M59+ВПК!M151+'ПОИСКОВЫЕ ОТРЯДЫ'!M62+РЕКОНСТРУКЦИЙ!M60+КАДЕТСКИЕ!M92+ЮНАРМЕЙСКИЕ!M285+'ВОЕННО-СПОРТИВНЫЕ'!M67</f>
        <v>14</v>
      </c>
      <c r="O31" s="264">
        <f>КАЗАЧЬИ!N59+ВПК!N151+'ПОИСКОВЫЕ ОТРЯДЫ'!N62+РЕКОНСТРУКЦИЙ!N60+КАДЕТСКИЕ!N92+ЮНАРМЕЙСКИЕ!N285+'ВОЕННО-СПОРТИВНЫЕ'!N67</f>
        <v>2</v>
      </c>
      <c r="P31" s="264">
        <f>'Выпускники впк'!A95+КАЗАЧЬИ!O59+ВПК!O151+'ПОИСКОВЫЕ ОТРЯДЫ'!O62+РЕКОНСТРУКЦИЙ!O60+КАДЕТСКИЕ!O92+ЮНАРМЕЙСКИЕ!O285+'ВОЕННО-СПОРТИВНЫЕ'!O67</f>
        <v>230</v>
      </c>
      <c r="Q31" s="6" t="s">
        <v>63</v>
      </c>
    </row>
    <row r="32" spans="1:17" ht="27" thickBot="1">
      <c r="A32" s="1">
        <v>29</v>
      </c>
      <c r="B32" s="261">
        <v>8</v>
      </c>
      <c r="C32" s="261">
        <v>2</v>
      </c>
      <c r="D32" s="261">
        <v>0</v>
      </c>
      <c r="E32" s="261">
        <v>6</v>
      </c>
      <c r="F32" s="261">
        <v>0</v>
      </c>
      <c r="G32" s="261">
        <v>0</v>
      </c>
      <c r="H32" s="261">
        <v>0</v>
      </c>
      <c r="I32" s="261">
        <v>0</v>
      </c>
      <c r="J32" s="261">
        <v>0</v>
      </c>
      <c r="K32" s="261">
        <v>0</v>
      </c>
      <c r="L32" s="261">
        <v>0</v>
      </c>
      <c r="M32" s="264">
        <f>КАЗАЧЬИ!L61+ВПК!L153+'ПОИСКОВЫЕ ОТРЯДЫ'!L64+КАДЕТСКИЕ!L94+ЮНАРМЕЙСКИЕ!L296+'ВОЕННО-СПОРТИВНЫЕ'!L69</f>
        <v>0</v>
      </c>
      <c r="N32" s="264">
        <f>КАЗАЧЬИ!M61+ВПК!M153+'ПОИСКОВЫЕ ОТРЯДЫ'!M64+КАДЕТСКИЕ!M94+ЮНАРМЕЙСКИЕ!M296+'ВОЕННО-СПОРТИВНЫЕ'!M69</f>
        <v>0</v>
      </c>
      <c r="O32" s="264">
        <f>КАЗАЧЬИ!N61+ВПК!N153+'ПОИСКОВЫЕ ОТРЯДЫ'!N64+КАДЕТСКИЕ!N94+ЮНАРМЕЙСКИЕ!N296+'ВОЕННО-СПОРТИВНЫЕ'!N69</f>
        <v>2</v>
      </c>
      <c r="P32" s="264">
        <f>'Выпускники впк'!A97+КАЗАЧЬИ!O61+ВПК!O153+'ПОИСКОВЫЕ ОТРЯДЫ'!O64+КАДЕТСКИЕ!O94+ЮНАРМЕЙСКИЕ!O296+'ВОЕННО-СПОРТИВНЫЕ'!O69</f>
        <v>163</v>
      </c>
      <c r="Q32" s="6" t="s">
        <v>64</v>
      </c>
    </row>
    <row r="33" spans="1:19" ht="27" thickBot="1">
      <c r="A33" s="1">
        <v>30</v>
      </c>
      <c r="B33" s="261">
        <v>4</v>
      </c>
      <c r="C33" s="261">
        <v>0</v>
      </c>
      <c r="D33" s="261">
        <v>0</v>
      </c>
      <c r="E33" s="261">
        <v>0</v>
      </c>
      <c r="F33" s="261">
        <v>0</v>
      </c>
      <c r="G33" s="261">
        <v>0</v>
      </c>
      <c r="H33" s="261">
        <v>0</v>
      </c>
      <c r="I33" s="261">
        <v>0</v>
      </c>
      <c r="J33" s="261">
        <v>1</v>
      </c>
      <c r="K33" s="261">
        <v>0</v>
      </c>
      <c r="L33" s="261">
        <v>0</v>
      </c>
      <c r="M33" s="264">
        <f>КАЗАЧЬИ!L63+ВПК!L156+'ПОИСКОВЫЕ ОТРЯДЫ'!L66+РЕКОНСТРУКЦИЙ!L64+КАДЕТСКИЕ!L96+ЮНАРМЕЙСКИЕ!L305+'ВОЕННО-СПОРТИВНЫЕ'!L71</f>
        <v>0</v>
      </c>
      <c r="N33" s="264">
        <f>КАЗАЧЬИ!M63+ВПК!M156+'ПОИСКОВЫЕ ОТРЯДЫ'!M66+РЕКОНСТРУКЦИЙ!M64+КАДЕТСКИЕ!M96+ЮНАРМЕЙСКИЕ!M305+'ВОЕННО-СПОРТИВНЫЕ'!M71</f>
        <v>2</v>
      </c>
      <c r="O33" s="264">
        <f>КАЗАЧЬИ!N63+ВПК!N156+'ПОИСКОВЫЕ ОТРЯДЫ'!N66+РЕКОНСТРУКЦИЙ!N64+КАДЕТСКИЕ!N96+ЮНАРМЕЙСКИЕ!N305+'ВОЕННО-СПОРТИВНЫЕ'!N71</f>
        <v>2</v>
      </c>
      <c r="P33" s="264">
        <f>'Выпускники впк'!A100+КАЗАЧЬИ!O63+ВПК!O156+'ПОИСКОВЫЕ ОТРЯДЫ'!O66+РЕКОНСТРУКЦИЙ!O64+КАДЕТСКИЕ!O96+ЮНАРМЕЙСКИЕ!O305+'ВОЕННО-СПОРТИВНЫЕ'!O71</f>
        <v>147</v>
      </c>
      <c r="Q33" s="6" t="s">
        <v>65</v>
      </c>
    </row>
    <row r="34" spans="1:19" ht="27" thickBot="1">
      <c r="A34" s="1">
        <v>31</v>
      </c>
      <c r="B34" s="263">
        <v>6</v>
      </c>
      <c r="C34" s="263">
        <v>1</v>
      </c>
      <c r="D34" s="263">
        <v>0</v>
      </c>
      <c r="E34" s="268">
        <v>3</v>
      </c>
      <c r="F34" s="263">
        <v>1</v>
      </c>
      <c r="G34" s="263">
        <v>0</v>
      </c>
      <c r="H34" s="263">
        <v>1</v>
      </c>
      <c r="I34" s="263">
        <v>0</v>
      </c>
      <c r="J34" s="263">
        <v>0</v>
      </c>
      <c r="K34" s="268">
        <v>0</v>
      </c>
      <c r="L34" s="263">
        <v>0</v>
      </c>
      <c r="M34" s="263">
        <f>КАЗАЧЬИ!L65+ВПК!L158+'ПОИСКОВЫЕ ОТРЯДЫ'!L68+РЕКОНСТРУКЦИЙ!L66+КАДЕТСКИЕ!L98+ЮНАРМЕЙСКИЕ!L310+'ВОЕННО-СПОРТИВНЫЕ'!L73</f>
        <v>0</v>
      </c>
      <c r="N34" s="263">
        <f>КАЗАЧЬИ!M65+ВПК!M158+'ПОИСКОВЫЕ ОТРЯДЫ'!M68+РЕКОНСТРУКЦИЙ!M66+КАДЕТСКИЕ!M98+ЮНАРМЕЙСКИЕ!M310+'ВОЕННО-СПОРТИВНЫЕ'!M73</f>
        <v>5</v>
      </c>
      <c r="O34" s="263">
        <f>КАЗАЧЬИ!N65+ВПК!N158+'ПОИСКОВЫЕ ОТРЯДЫ'!N68+РЕКОНСТРУКЦИЙ!N66+КАДЕТСКИЕ!N98+ЮНАРМЕЙСКИЕ!N310+'ВОЕННО-СПОРТИВНЫЕ'!N73</f>
        <v>0</v>
      </c>
      <c r="P34" s="263">
        <f>'Выпускники впк'!A102+КАЗАЧЬИ!O65+ВПК!O158+'ПОИСКОВЫЕ ОТРЯДЫ'!O68+РЕКОНСТРУКЦИЙ!O66+КАДЕТСКИЕ!O98+ЮНАРМЕЙСКИЕ!O310+'ВОЕННО-СПОРТИВНЫЕ'!O73</f>
        <v>170</v>
      </c>
      <c r="Q34" s="7" t="s">
        <v>66</v>
      </c>
    </row>
    <row r="35" spans="1:19" ht="27" thickBot="1">
      <c r="A35" s="1">
        <v>32</v>
      </c>
      <c r="B35" s="263">
        <v>6</v>
      </c>
      <c r="C35" s="263">
        <v>3</v>
      </c>
      <c r="D35" s="263">
        <v>2</v>
      </c>
      <c r="E35" s="268">
        <v>6</v>
      </c>
      <c r="F35" s="263">
        <v>1</v>
      </c>
      <c r="G35" s="263">
        <v>0</v>
      </c>
      <c r="H35" s="263">
        <v>0</v>
      </c>
      <c r="I35" s="263">
        <v>0</v>
      </c>
      <c r="J35" s="263">
        <v>0</v>
      </c>
      <c r="K35" s="268">
        <v>17</v>
      </c>
      <c r="L35" s="263">
        <v>19</v>
      </c>
      <c r="M35" s="263">
        <f>КАЗАЧЬИ!L67+ВПК!L160+'ПОИСКОВЫЕ ОТРЯДЫ'!L70+РЕКОНСТРУКЦИЙ!L68+КАДЕТСКИЕ!L100+ЮНАРМЕЙСКИЕ!L317+'ВОЕННО-СПОРТИВНЫЕ'!L75</f>
        <v>2</v>
      </c>
      <c r="N35" s="263">
        <f>КАЗАЧЬИ!M67+ВПК!M160+'ПОИСКОВЫЕ ОТРЯДЫ'!M70+РЕКОНСТРУКЦИЙ!M68+КАДЕТСКИЕ!M100+ЮНАРМЕЙСКИЕ!M317+'ВОЕННО-СПОРТИВНЫЕ'!M75</f>
        <v>8</v>
      </c>
      <c r="O35" s="263">
        <f>КАЗАЧЬИ!N67+ВПК!N160+'ПОИСКОВЫЕ ОТРЯДЫ'!N70+РЕКОНСТРУКЦИЙ!N68+КАДЕТСКИЕ!N100+ЮНАРМЕЙСКИЕ!N317+'ВОЕННО-СПОРТИВНЫЕ'!N75</f>
        <v>4</v>
      </c>
      <c r="P35" s="263">
        <f>'Выпускники впк'!A104+КАЗАЧЬИ!O67+ВПК!O160+'ПОИСКОВЫЕ ОТРЯДЫ'!O70+РЕКОНСТРУКЦИЙ!O68+КАДЕТСКИЕ!O100+ЮНАРМЕЙСКИЕ!O317+'ВОЕННО-СПОРТИВНЫЕ'!O75</f>
        <v>237</v>
      </c>
      <c r="Q35" s="6" t="s">
        <v>67</v>
      </c>
    </row>
    <row r="36" spans="1:19" ht="27" thickBot="1">
      <c r="A36" s="1">
        <v>33</v>
      </c>
      <c r="B36" s="261">
        <v>6</v>
      </c>
      <c r="C36" s="261">
        <v>3</v>
      </c>
      <c r="D36" s="261">
        <v>2</v>
      </c>
      <c r="E36" s="261">
        <v>6</v>
      </c>
      <c r="F36" s="261">
        <v>1</v>
      </c>
      <c r="G36" s="261">
        <v>0</v>
      </c>
      <c r="H36" s="261">
        <v>0</v>
      </c>
      <c r="I36" s="261">
        <v>0</v>
      </c>
      <c r="J36" s="261">
        <v>0</v>
      </c>
      <c r="K36" s="261">
        <v>0</v>
      </c>
      <c r="L36" s="261">
        <v>19</v>
      </c>
      <c r="M36" s="264">
        <f>КАЗАЧЬИ!L69+ВПК!L164+'ПОИСКОВЫЕ ОТРЯДЫ'!L72+РЕКОНСТРУКЦИЙ!L70+КАДЕТСКИЕ!L102+ЮНАРМЕЙСКИЕ!L324+'ВОЕННО-СПОРТИВНЫЕ'!L78</f>
        <v>2</v>
      </c>
      <c r="N36" s="264">
        <f>КАЗАЧЬИ!M69+ВПК!M164+'ПОИСКОВЫЕ ОТРЯДЫ'!M72+РЕКОНСТРУКЦИЙ!M70+КАДЕТСКИЕ!M102+ЮНАРМЕЙСКИЕ!M324+'ВОЕННО-СПОРТИВНЫЕ'!M78</f>
        <v>8</v>
      </c>
      <c r="O36" s="264">
        <f>КАЗАЧЬИ!N69+ВПК!N164+'ПОИСКОВЫЕ ОТРЯДЫ'!N72+РЕКОНСТРУКЦИЙ!N70+КАДЕТСКИЕ!N102+ЮНАРМЕЙСКИЕ!N324+'ВОЕННО-СПОРТИВНЫЕ'!N78</f>
        <v>4</v>
      </c>
      <c r="P36" s="264">
        <f>'Выпускники впк'!A124+КАЗАЧЬИ!O69+ВПК!O164+'ПОИСКОВЫЕ ОТРЯДЫ'!O72+РЕКОНСТРУКЦИЙ!O70+КАДЕТСКИЕ!O102+ЮНАРМЕЙСКИЕ!O324+'ВОЕННО-СПОРТИВНЫЕ'!O78</f>
        <v>237</v>
      </c>
      <c r="Q36" s="6" t="s">
        <v>68</v>
      </c>
    </row>
    <row r="37" spans="1:19" s="12" customFormat="1" ht="21.75" thickBot="1">
      <c r="B37" s="259">
        <f t="shared" ref="B37:O37" si="0">SUM(B4:B36)</f>
        <v>287</v>
      </c>
      <c r="C37" s="259">
        <f t="shared" si="0"/>
        <v>124</v>
      </c>
      <c r="D37" s="259">
        <f t="shared" si="0"/>
        <v>21</v>
      </c>
      <c r="E37" s="259">
        <f t="shared" si="0"/>
        <v>247</v>
      </c>
      <c r="F37" s="259">
        <f t="shared" si="0"/>
        <v>17</v>
      </c>
      <c r="G37" s="259">
        <f t="shared" si="0"/>
        <v>4</v>
      </c>
      <c r="H37" s="259">
        <f t="shared" si="0"/>
        <v>26</v>
      </c>
      <c r="I37" s="259">
        <f t="shared" si="0"/>
        <v>7</v>
      </c>
      <c r="J37" s="259">
        <f t="shared" si="0"/>
        <v>43</v>
      </c>
      <c r="K37" s="259">
        <f t="shared" si="0"/>
        <v>37</v>
      </c>
      <c r="L37" s="259">
        <f>SUM(L4:L36)</f>
        <v>84</v>
      </c>
      <c r="M37" s="260">
        <f t="shared" si="0"/>
        <v>54</v>
      </c>
      <c r="N37" s="260">
        <f t="shared" si="0"/>
        <v>344</v>
      </c>
      <c r="O37" s="260">
        <f t="shared" si="0"/>
        <v>91</v>
      </c>
      <c r="P37" s="260">
        <f>SUM(P4:P36)</f>
        <v>14317</v>
      </c>
      <c r="S37" s="14"/>
    </row>
    <row r="38" spans="1:19" ht="27" thickBot="1">
      <c r="B38" s="306">
        <f>SUM(B37:K37)</f>
        <v>813</v>
      </c>
      <c r="C38" s="307"/>
      <c r="D38" s="307"/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8"/>
      <c r="Q38" s="8" t="s">
        <v>69</v>
      </c>
    </row>
    <row r="39" spans="1:19" ht="27" thickBot="1">
      <c r="B39" s="309">
        <f>P37</f>
        <v>14317</v>
      </c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1"/>
      <c r="Q39" s="8" t="s">
        <v>70</v>
      </c>
    </row>
    <row r="40" spans="1:19">
      <c r="B40" s="15"/>
    </row>
  </sheetData>
  <mergeCells count="4">
    <mergeCell ref="B1:K2"/>
    <mergeCell ref="M1:P2"/>
    <mergeCell ref="B38:P38"/>
    <mergeCell ref="B39:P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zoomScale="50" zoomScaleNormal="50" workbookViewId="0">
      <pane xSplit="8" ySplit="3" topLeftCell="I64" activePane="bottomRight" state="frozen"/>
      <selection pane="topRight" activeCell="I1" sqref="I1"/>
      <selection pane="bottomLeft" activeCell="A4" sqref="A4"/>
      <selection pane="bottomRight" activeCell="L71" sqref="L71"/>
    </sheetView>
  </sheetViews>
  <sheetFormatPr defaultRowHeight="15"/>
  <cols>
    <col min="1" max="1" width="3.85546875" bestFit="1" customWidth="1"/>
    <col min="2" max="2" width="19.28515625" customWidth="1"/>
    <col min="3" max="3" width="20" customWidth="1"/>
    <col min="4" max="4" width="17.5703125" customWidth="1"/>
    <col min="5" max="5" width="18.5703125" customWidth="1"/>
    <col min="6" max="6" width="18.85546875" customWidth="1"/>
    <col min="7" max="7" width="17.42578125" customWidth="1"/>
    <col min="8" max="8" width="19" customWidth="1"/>
    <col min="9" max="9" width="18.85546875" customWidth="1"/>
    <col min="10" max="10" width="23.28515625" customWidth="1"/>
    <col min="11" max="11" width="25.85546875" customWidth="1"/>
    <col min="12" max="12" width="7.5703125" bestFit="1" customWidth="1"/>
    <col min="13" max="13" width="8.5703125" bestFit="1" customWidth="1"/>
    <col min="14" max="14" width="8.140625" bestFit="1" customWidth="1"/>
    <col min="15" max="15" width="9" bestFit="1" customWidth="1"/>
  </cols>
  <sheetData>
    <row r="1" spans="1:15" ht="25.5" customHeight="1">
      <c r="A1" s="272" t="s">
        <v>12</v>
      </c>
      <c r="B1" s="273"/>
      <c r="C1" s="273"/>
      <c r="D1" s="273"/>
      <c r="E1" s="273"/>
      <c r="F1" s="273"/>
      <c r="G1" s="273"/>
      <c r="H1" s="273"/>
      <c r="I1" s="273"/>
      <c r="J1" s="273"/>
      <c r="K1" s="274"/>
      <c r="L1" s="278" t="s">
        <v>13</v>
      </c>
      <c r="M1" s="273"/>
      <c r="N1" s="273"/>
      <c r="O1" s="274"/>
    </row>
    <row r="2" spans="1:15" ht="15.75" customHeight="1" thickBot="1">
      <c r="A2" s="275"/>
      <c r="B2" s="276"/>
      <c r="C2" s="276"/>
      <c r="D2" s="276"/>
      <c r="E2" s="276"/>
      <c r="F2" s="276"/>
      <c r="G2" s="276"/>
      <c r="H2" s="276"/>
      <c r="I2" s="276"/>
      <c r="J2" s="276"/>
      <c r="K2" s="277"/>
      <c r="L2" s="275"/>
      <c r="M2" s="276"/>
      <c r="N2" s="276"/>
      <c r="O2" s="277"/>
    </row>
    <row r="3" spans="1:15" ht="120.75" customHeight="1" thickBot="1">
      <c r="A3" s="37" t="s">
        <v>0</v>
      </c>
      <c r="B3" s="37" t="s">
        <v>3</v>
      </c>
      <c r="C3" s="37" t="s">
        <v>4</v>
      </c>
      <c r="D3" s="37" t="s">
        <v>1</v>
      </c>
      <c r="E3" s="37" t="s">
        <v>5</v>
      </c>
      <c r="F3" s="37" t="s">
        <v>6</v>
      </c>
      <c r="G3" s="37" t="s">
        <v>7</v>
      </c>
      <c r="H3" s="37" t="s">
        <v>8</v>
      </c>
      <c r="I3" s="37" t="s">
        <v>9</v>
      </c>
      <c r="J3" s="37" t="s">
        <v>10</v>
      </c>
      <c r="K3" s="37" t="s">
        <v>11</v>
      </c>
      <c r="L3" s="37" t="s">
        <v>14</v>
      </c>
      <c r="M3" s="37" t="s">
        <v>15</v>
      </c>
      <c r="N3" s="37" t="s">
        <v>16</v>
      </c>
      <c r="O3" s="37" t="s">
        <v>17</v>
      </c>
    </row>
    <row r="4" spans="1:15" ht="15.75" thickBot="1">
      <c r="A4" s="65">
        <v>0</v>
      </c>
      <c r="B4" s="65" t="s">
        <v>36</v>
      </c>
      <c r="C4" s="65"/>
      <c r="D4" s="65"/>
      <c r="E4" s="65"/>
      <c r="F4" s="65"/>
      <c r="G4" s="65"/>
      <c r="H4" s="65"/>
      <c r="I4" s="65"/>
      <c r="J4" s="65"/>
      <c r="K4" s="65"/>
      <c r="L4" s="65">
        <v>0</v>
      </c>
      <c r="M4" s="65">
        <v>0</v>
      </c>
      <c r="N4" s="65">
        <v>0</v>
      </c>
      <c r="O4" s="65">
        <v>0</v>
      </c>
    </row>
    <row r="5" spans="1:15" s="75" customFormat="1" ht="15.75" thickBot="1">
      <c r="A5" s="63">
        <v>0</v>
      </c>
      <c r="B5" s="63">
        <v>0</v>
      </c>
      <c r="C5" s="63">
        <v>0</v>
      </c>
      <c r="D5" s="63">
        <v>0</v>
      </c>
      <c r="E5" s="63">
        <v>0</v>
      </c>
      <c r="F5" s="63">
        <v>0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</row>
    <row r="6" spans="1:15" ht="15.75" thickBot="1">
      <c r="A6" s="65">
        <v>0</v>
      </c>
      <c r="B6" s="65" t="s">
        <v>37</v>
      </c>
      <c r="C6" s="65"/>
      <c r="D6" s="65"/>
      <c r="E6" s="65"/>
      <c r="F6" s="65"/>
      <c r="G6" s="65"/>
      <c r="H6" s="65"/>
      <c r="I6" s="65"/>
      <c r="J6" s="65"/>
      <c r="K6" s="65"/>
      <c r="L6" s="65">
        <v>0</v>
      </c>
      <c r="M6" s="65">
        <v>0</v>
      </c>
      <c r="N6" s="65">
        <v>0</v>
      </c>
      <c r="O6" s="65">
        <v>0</v>
      </c>
    </row>
    <row r="7" spans="1:15" s="11" customFormat="1" ht="15.75" thickBot="1">
      <c r="A7" s="63">
        <v>0</v>
      </c>
      <c r="B7" s="63">
        <v>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</row>
    <row r="8" spans="1:15" ht="15.75" thickBot="1">
      <c r="A8" s="65">
        <v>0</v>
      </c>
      <c r="B8" s="65" t="s">
        <v>38</v>
      </c>
      <c r="C8" s="65"/>
      <c r="D8" s="65"/>
      <c r="E8" s="65"/>
      <c r="F8" s="65"/>
      <c r="G8" s="65"/>
      <c r="H8" s="65"/>
      <c r="I8" s="65"/>
      <c r="J8" s="65"/>
      <c r="K8" s="65"/>
      <c r="L8" s="65">
        <v>0</v>
      </c>
      <c r="M8" s="65">
        <v>0</v>
      </c>
      <c r="N8" s="65">
        <v>0</v>
      </c>
      <c r="O8" s="65">
        <v>0</v>
      </c>
    </row>
    <row r="9" spans="1:15" s="11" customFormat="1" ht="15.75" thickBot="1">
      <c r="A9" s="63">
        <v>0</v>
      </c>
      <c r="B9" s="29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</row>
    <row r="10" spans="1:15" ht="15.75" thickBot="1">
      <c r="A10" s="65">
        <v>0</v>
      </c>
      <c r="B10" s="65" t="s">
        <v>39</v>
      </c>
      <c r="C10" s="65"/>
      <c r="D10" s="65"/>
      <c r="E10" s="65"/>
      <c r="F10" s="65"/>
      <c r="G10" s="65"/>
      <c r="H10" s="65"/>
      <c r="I10" s="65"/>
      <c r="J10" s="65"/>
      <c r="K10" s="65"/>
      <c r="L10" s="65">
        <v>0</v>
      </c>
      <c r="M10" s="65">
        <v>0</v>
      </c>
      <c r="N10" s="65">
        <v>0</v>
      </c>
      <c r="O10" s="65">
        <v>0</v>
      </c>
    </row>
    <row r="11" spans="1:15" s="75" customFormat="1" ht="15.75" thickBot="1">
      <c r="A11" s="63">
        <v>0</v>
      </c>
      <c r="B11" s="63"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</row>
    <row r="12" spans="1:15" ht="15.75" thickBot="1">
      <c r="A12" s="65">
        <v>0</v>
      </c>
      <c r="B12" s="65" t="s">
        <v>40</v>
      </c>
      <c r="C12" s="65"/>
      <c r="D12" s="65"/>
      <c r="E12" s="65"/>
      <c r="F12" s="65"/>
      <c r="G12" s="65"/>
      <c r="H12" s="65"/>
      <c r="I12" s="65"/>
      <c r="J12" s="65"/>
      <c r="K12" s="65"/>
      <c r="L12" s="65">
        <v>0</v>
      </c>
      <c r="M12" s="65">
        <v>0</v>
      </c>
      <c r="N12" s="65">
        <v>0</v>
      </c>
      <c r="O12" s="65">
        <v>0</v>
      </c>
    </row>
    <row r="13" spans="1:15" s="11" customFormat="1" ht="15.75" thickBot="1">
      <c r="A13" s="63">
        <v>0</v>
      </c>
      <c r="B13" s="63"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</row>
    <row r="14" spans="1:15" ht="15.75" thickBot="1">
      <c r="A14" s="65">
        <v>1</v>
      </c>
      <c r="B14" s="65" t="s">
        <v>41</v>
      </c>
      <c r="C14" s="65"/>
      <c r="D14" s="65"/>
      <c r="E14" s="65"/>
      <c r="F14" s="65"/>
      <c r="G14" s="65"/>
      <c r="H14" s="65"/>
      <c r="I14" s="65"/>
      <c r="J14" s="65"/>
      <c r="K14" s="65"/>
      <c r="L14" s="65">
        <v>0</v>
      </c>
      <c r="M14" s="65">
        <v>0</v>
      </c>
      <c r="N14" s="65">
        <v>0</v>
      </c>
      <c r="O14" s="65">
        <v>270</v>
      </c>
    </row>
    <row r="15" spans="1:15" s="11" customFormat="1" ht="77.25" thickBot="1">
      <c r="A15" s="63">
        <v>1</v>
      </c>
      <c r="B15" s="63" t="s">
        <v>81</v>
      </c>
      <c r="C15" s="29" t="s">
        <v>377</v>
      </c>
      <c r="D15" s="63" t="s">
        <v>378</v>
      </c>
      <c r="E15" s="29" t="s">
        <v>379</v>
      </c>
      <c r="F15" s="63" t="s">
        <v>380</v>
      </c>
      <c r="G15" s="52" t="s">
        <v>381</v>
      </c>
      <c r="H15" s="63">
        <v>0</v>
      </c>
      <c r="I15" s="52" t="s">
        <v>382</v>
      </c>
      <c r="J15" s="63" t="s">
        <v>383</v>
      </c>
      <c r="K15" s="63">
        <v>0</v>
      </c>
      <c r="L15" s="63">
        <v>0</v>
      </c>
      <c r="M15" s="63">
        <v>0</v>
      </c>
      <c r="N15" s="63">
        <v>0</v>
      </c>
      <c r="O15" s="63">
        <v>270</v>
      </c>
    </row>
    <row r="16" spans="1:15" ht="15.75" thickBot="1">
      <c r="A16" s="65">
        <v>0</v>
      </c>
      <c r="B16" s="65" t="s">
        <v>42</v>
      </c>
      <c r="C16" s="65"/>
      <c r="D16" s="65"/>
      <c r="E16" s="65"/>
      <c r="F16" s="65"/>
      <c r="G16" s="65"/>
      <c r="H16" s="65"/>
      <c r="I16" s="65"/>
      <c r="J16" s="65"/>
      <c r="K16" s="65"/>
      <c r="L16" s="65">
        <v>0</v>
      </c>
      <c r="M16" s="65">
        <v>0</v>
      </c>
      <c r="N16" s="65">
        <v>0</v>
      </c>
      <c r="O16" s="65">
        <v>0</v>
      </c>
    </row>
    <row r="17" spans="1:15" s="11" customFormat="1" ht="15.75" thickBot="1">
      <c r="A17" s="63">
        <v>0</v>
      </c>
      <c r="B17" s="63"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</row>
    <row r="18" spans="1:15" ht="15.75" thickBot="1">
      <c r="A18" s="65">
        <v>1</v>
      </c>
      <c r="B18" s="65" t="s">
        <v>43</v>
      </c>
      <c r="C18" s="65"/>
      <c r="D18" s="65"/>
      <c r="E18" s="65"/>
      <c r="F18" s="65"/>
      <c r="G18" s="65"/>
      <c r="H18" s="65"/>
      <c r="I18" s="65"/>
      <c r="J18" s="65"/>
      <c r="K18" s="65"/>
      <c r="L18" s="65">
        <v>0</v>
      </c>
      <c r="M18" s="65">
        <v>0</v>
      </c>
      <c r="N18" s="65">
        <v>3</v>
      </c>
      <c r="O18" s="65">
        <v>30</v>
      </c>
    </row>
    <row r="19" spans="1:15" s="11" customFormat="1" ht="166.5" thickBot="1">
      <c r="A19" s="63">
        <v>1</v>
      </c>
      <c r="B19" s="63" t="s">
        <v>431</v>
      </c>
      <c r="C19" s="29" t="s">
        <v>432</v>
      </c>
      <c r="D19" s="66">
        <v>42646</v>
      </c>
      <c r="E19" s="29" t="s">
        <v>433</v>
      </c>
      <c r="F19" s="63">
        <v>89103135263</v>
      </c>
      <c r="G19" s="52" t="s">
        <v>434</v>
      </c>
      <c r="H19" s="70" t="s">
        <v>435</v>
      </c>
      <c r="I19" s="52" t="s">
        <v>436</v>
      </c>
      <c r="J19" s="29" t="s">
        <v>437</v>
      </c>
      <c r="K19" s="63">
        <v>0</v>
      </c>
      <c r="L19" s="63">
        <v>0</v>
      </c>
      <c r="M19" s="63">
        <v>0</v>
      </c>
      <c r="N19" s="63">
        <v>3</v>
      </c>
      <c r="O19" s="63">
        <v>30</v>
      </c>
    </row>
    <row r="20" spans="1:15" ht="15.75" thickBot="1">
      <c r="A20" s="65">
        <v>0</v>
      </c>
      <c r="B20" s="65" t="s">
        <v>44</v>
      </c>
      <c r="C20" s="65"/>
      <c r="D20" s="65"/>
      <c r="E20" s="65"/>
      <c r="F20" s="65"/>
      <c r="G20" s="65"/>
      <c r="H20" s="65"/>
      <c r="I20" s="65"/>
      <c r="J20" s="65"/>
      <c r="K20" s="65"/>
      <c r="L20" s="65">
        <v>0</v>
      </c>
      <c r="M20" s="65">
        <v>0</v>
      </c>
      <c r="N20" s="65">
        <v>0</v>
      </c>
      <c r="O20" s="65">
        <v>0</v>
      </c>
    </row>
    <row r="21" spans="1:15" s="11" customFormat="1" ht="15.75" thickBot="1">
      <c r="A21" s="63">
        <v>0</v>
      </c>
      <c r="B21" s="63">
        <v>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</row>
    <row r="22" spans="1:15" ht="15.75" thickBot="1">
      <c r="A22" s="65">
        <v>0</v>
      </c>
      <c r="B22" s="65" t="s">
        <v>45</v>
      </c>
      <c r="C22" s="65"/>
      <c r="D22" s="65"/>
      <c r="E22" s="65"/>
      <c r="F22" s="65"/>
      <c r="G22" s="65"/>
      <c r="H22" s="65"/>
      <c r="I22" s="65"/>
      <c r="J22" s="65"/>
      <c r="K22" s="65"/>
      <c r="L22" s="65">
        <v>0</v>
      </c>
      <c r="M22" s="65">
        <v>0</v>
      </c>
      <c r="N22" s="65">
        <v>0</v>
      </c>
      <c r="O22" s="65">
        <v>0</v>
      </c>
    </row>
    <row r="23" spans="1:15" s="75" customFormat="1" ht="15.75" thickBot="1">
      <c r="A23" s="63">
        <v>0</v>
      </c>
      <c r="B23" s="63">
        <v>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</row>
    <row r="24" spans="1:15" ht="15.75" thickBot="1">
      <c r="A24" s="65">
        <v>4</v>
      </c>
      <c r="B24" s="65" t="s">
        <v>46</v>
      </c>
      <c r="C24" s="65"/>
      <c r="D24" s="65"/>
      <c r="E24" s="65"/>
      <c r="F24" s="65"/>
      <c r="G24" s="65"/>
      <c r="H24" s="65"/>
      <c r="I24" s="65"/>
      <c r="J24" s="65"/>
      <c r="K24" s="65"/>
      <c r="L24" s="65">
        <v>0</v>
      </c>
      <c r="M24" s="65">
        <f>SUM(M25:M28)</f>
        <v>0</v>
      </c>
      <c r="N24" s="65">
        <f>SUM(N25:N28)</f>
        <v>1</v>
      </c>
      <c r="O24" s="65">
        <f>SUM(O25:O28)</f>
        <v>130</v>
      </c>
    </row>
    <row r="25" spans="1:15" s="75" customFormat="1" ht="51.75" thickBot="1">
      <c r="A25" s="63">
        <v>1</v>
      </c>
      <c r="B25" s="127" t="s">
        <v>2132</v>
      </c>
      <c r="C25" s="127" t="s">
        <v>2133</v>
      </c>
      <c r="D25" s="128">
        <v>42478</v>
      </c>
      <c r="E25" s="127" t="s">
        <v>2134</v>
      </c>
      <c r="F25" s="129">
        <v>89050414517</v>
      </c>
      <c r="G25" s="127" t="s">
        <v>2135</v>
      </c>
      <c r="H25" s="127" t="s">
        <v>2136</v>
      </c>
      <c r="I25" s="127" t="s">
        <v>2137</v>
      </c>
      <c r="J25" s="127" t="s">
        <v>2138</v>
      </c>
      <c r="K25" s="127"/>
      <c r="L25" s="37">
        <v>0</v>
      </c>
      <c r="M25" s="37">
        <v>0</v>
      </c>
      <c r="N25" s="37">
        <v>0</v>
      </c>
      <c r="O25" s="37">
        <v>60</v>
      </c>
    </row>
    <row r="26" spans="1:15" ht="64.5" thickBot="1">
      <c r="A26" s="63">
        <v>1</v>
      </c>
      <c r="B26" s="127" t="s">
        <v>2132</v>
      </c>
      <c r="C26" s="130" t="s">
        <v>2139</v>
      </c>
      <c r="D26" s="130" t="s">
        <v>2140</v>
      </c>
      <c r="E26" s="130" t="s">
        <v>2141</v>
      </c>
      <c r="F26" s="131">
        <v>89036395474</v>
      </c>
      <c r="G26" s="135" t="s">
        <v>2142</v>
      </c>
      <c r="H26" s="132">
        <v>0</v>
      </c>
      <c r="I26" s="135" t="s">
        <v>2143</v>
      </c>
      <c r="J26" s="130" t="s">
        <v>2144</v>
      </c>
      <c r="K26" s="130">
        <v>0</v>
      </c>
      <c r="L26" s="37">
        <v>0</v>
      </c>
      <c r="M26" s="37">
        <v>0</v>
      </c>
      <c r="N26" s="37">
        <v>0</v>
      </c>
      <c r="O26" s="37">
        <v>30</v>
      </c>
    </row>
    <row r="27" spans="1:15" s="75" customFormat="1" ht="39" thickBot="1">
      <c r="A27" s="63">
        <v>1</v>
      </c>
      <c r="B27" s="127" t="s">
        <v>2132</v>
      </c>
      <c r="C27" s="130" t="s">
        <v>2145</v>
      </c>
      <c r="D27" s="130" t="s">
        <v>959</v>
      </c>
      <c r="E27" s="130" t="s">
        <v>2146</v>
      </c>
      <c r="F27" s="131">
        <v>89051541257</v>
      </c>
      <c r="G27" s="135" t="s">
        <v>2147</v>
      </c>
      <c r="H27" s="130"/>
      <c r="I27" s="130"/>
      <c r="J27" s="130" t="s">
        <v>2148</v>
      </c>
      <c r="K27" s="130"/>
      <c r="L27" s="37">
        <v>0</v>
      </c>
      <c r="M27" s="37">
        <v>0</v>
      </c>
      <c r="N27" s="37">
        <v>1</v>
      </c>
      <c r="O27" s="37">
        <v>15</v>
      </c>
    </row>
    <row r="28" spans="1:15" ht="51.75" thickBot="1">
      <c r="A28" s="63">
        <v>1</v>
      </c>
      <c r="B28" s="130" t="s">
        <v>2149</v>
      </c>
      <c r="C28" s="130" t="s">
        <v>2150</v>
      </c>
      <c r="D28" s="130">
        <v>2016</v>
      </c>
      <c r="E28" s="130" t="s">
        <v>2151</v>
      </c>
      <c r="F28" s="131">
        <v>89513170268</v>
      </c>
      <c r="G28" s="135" t="s">
        <v>2152</v>
      </c>
      <c r="H28" s="135" t="s">
        <v>2152</v>
      </c>
      <c r="I28" s="130" t="s">
        <v>2153</v>
      </c>
      <c r="J28" s="130" t="s">
        <v>2154</v>
      </c>
      <c r="K28" s="130" t="s">
        <v>692</v>
      </c>
      <c r="L28" s="37">
        <v>0</v>
      </c>
      <c r="M28" s="37">
        <v>0</v>
      </c>
      <c r="N28" s="37">
        <v>0</v>
      </c>
      <c r="O28" s="37">
        <v>25</v>
      </c>
    </row>
    <row r="29" spans="1:15" s="11" customFormat="1" ht="15.75" thickBot="1">
      <c r="A29" s="65">
        <v>0</v>
      </c>
      <c r="B29" s="65" t="s">
        <v>48</v>
      </c>
      <c r="C29" s="65"/>
      <c r="D29" s="65"/>
      <c r="E29" s="65"/>
      <c r="F29" s="65"/>
      <c r="G29" s="65"/>
      <c r="H29" s="65"/>
      <c r="I29" s="65"/>
      <c r="J29" s="65"/>
      <c r="K29" s="65"/>
      <c r="L29" s="65">
        <v>0</v>
      </c>
      <c r="M29" s="65">
        <v>0</v>
      </c>
      <c r="N29" s="65">
        <v>0</v>
      </c>
      <c r="O29" s="65">
        <v>0</v>
      </c>
    </row>
    <row r="30" spans="1:15" ht="15.75" thickBot="1">
      <c r="A30" s="63">
        <v>0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</row>
    <row r="31" spans="1:15" s="75" customFormat="1" ht="15.75" thickBot="1">
      <c r="A31" s="65">
        <v>2</v>
      </c>
      <c r="B31" s="65" t="s">
        <v>47</v>
      </c>
      <c r="C31" s="65"/>
      <c r="D31" s="65"/>
      <c r="E31" s="65"/>
      <c r="F31" s="65"/>
      <c r="G31" s="65"/>
      <c r="H31" s="65"/>
      <c r="I31" s="65"/>
      <c r="J31" s="65"/>
      <c r="K31" s="65"/>
      <c r="L31" s="65">
        <f>SUM(L32:L33)</f>
        <v>3</v>
      </c>
      <c r="M31" s="65">
        <f>SUM(M32:M33)</f>
        <v>1</v>
      </c>
      <c r="N31" s="65">
        <f>SUM(N32:N33)</f>
        <v>0</v>
      </c>
      <c r="O31" s="65">
        <f>SUM(O32:O33)</f>
        <v>200</v>
      </c>
    </row>
    <row r="32" spans="1:15" ht="77.25" thickBot="1">
      <c r="A32" s="63">
        <v>1</v>
      </c>
      <c r="B32" s="29" t="s">
        <v>590</v>
      </c>
      <c r="C32" s="29" t="s">
        <v>591</v>
      </c>
      <c r="D32" s="66">
        <v>45536</v>
      </c>
      <c r="E32" s="29" t="s">
        <v>593</v>
      </c>
      <c r="F32" s="63">
        <v>89192143761</v>
      </c>
      <c r="G32" s="52" t="s">
        <v>596</v>
      </c>
      <c r="H32" s="52" t="s">
        <v>597</v>
      </c>
      <c r="I32" s="63">
        <v>0</v>
      </c>
      <c r="J32" s="29" t="s">
        <v>598</v>
      </c>
      <c r="K32" s="63">
        <v>0</v>
      </c>
      <c r="L32" s="63">
        <v>2</v>
      </c>
      <c r="M32" s="63">
        <v>1</v>
      </c>
      <c r="N32" s="63">
        <v>0</v>
      </c>
      <c r="O32" s="63">
        <v>90</v>
      </c>
    </row>
    <row r="33" spans="1:15" s="75" customFormat="1" ht="90" thickBot="1">
      <c r="A33" s="63">
        <v>1</v>
      </c>
      <c r="B33" s="29" t="s">
        <v>590</v>
      </c>
      <c r="C33" s="63" t="s">
        <v>592</v>
      </c>
      <c r="D33" s="66">
        <v>42979</v>
      </c>
      <c r="E33" s="29" t="s">
        <v>594</v>
      </c>
      <c r="F33" s="63">
        <v>0</v>
      </c>
      <c r="G33" s="52" t="s">
        <v>595</v>
      </c>
      <c r="H33" s="63">
        <v>0</v>
      </c>
      <c r="I33" s="70" t="s">
        <v>595</v>
      </c>
      <c r="J33" s="29" t="s">
        <v>599</v>
      </c>
      <c r="K33" s="63">
        <v>0</v>
      </c>
      <c r="L33" s="63">
        <v>1</v>
      </c>
      <c r="M33" s="63">
        <v>0</v>
      </c>
      <c r="N33" s="63">
        <v>0</v>
      </c>
      <c r="O33" s="63">
        <v>110</v>
      </c>
    </row>
    <row r="34" spans="1:15" ht="15.75" thickBot="1">
      <c r="A34" s="65">
        <v>0</v>
      </c>
      <c r="B34" s="65" t="s">
        <v>49</v>
      </c>
      <c r="C34" s="65"/>
      <c r="D34" s="65"/>
      <c r="E34" s="65"/>
      <c r="F34" s="65"/>
      <c r="G34" s="65"/>
      <c r="H34" s="65"/>
      <c r="I34" s="65"/>
      <c r="J34" s="65"/>
      <c r="K34" s="65"/>
      <c r="L34" s="65">
        <v>0</v>
      </c>
      <c r="M34" s="65">
        <v>0</v>
      </c>
      <c r="N34" s="65">
        <v>0</v>
      </c>
      <c r="O34" s="65">
        <v>0</v>
      </c>
    </row>
    <row r="35" spans="1:15" ht="15.75" thickBot="1">
      <c r="A35" s="63">
        <v>0</v>
      </c>
      <c r="B35" s="87">
        <v>0</v>
      </c>
      <c r="C35" s="87">
        <v>0</v>
      </c>
      <c r="D35" s="87">
        <v>0</v>
      </c>
      <c r="E35" s="87">
        <v>0</v>
      </c>
      <c r="F35" s="63">
        <v>0</v>
      </c>
      <c r="G35" s="87">
        <v>0</v>
      </c>
      <c r="H35" s="87">
        <v>0</v>
      </c>
      <c r="I35" s="87">
        <v>0</v>
      </c>
      <c r="J35" s="87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</row>
    <row r="36" spans="1:15" s="75" customFormat="1" ht="15.75" thickBot="1">
      <c r="A36" s="65">
        <v>0</v>
      </c>
      <c r="B36" s="65" t="s">
        <v>50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>
        <v>0</v>
      </c>
      <c r="N36" s="65">
        <v>0</v>
      </c>
      <c r="O36" s="65">
        <v>10</v>
      </c>
    </row>
    <row r="37" spans="1:15" s="75" customFormat="1" ht="51.75" thickBot="1">
      <c r="A37" s="63">
        <v>1</v>
      </c>
      <c r="B37" s="37" t="s">
        <v>2155</v>
      </c>
      <c r="C37" s="37" t="s">
        <v>2156</v>
      </c>
      <c r="D37" s="31">
        <v>44440</v>
      </c>
      <c r="E37" s="37" t="s">
        <v>2157</v>
      </c>
      <c r="F37" s="133">
        <v>9606868814</v>
      </c>
      <c r="G37" s="136" t="s">
        <v>2158</v>
      </c>
      <c r="H37" s="37" t="s">
        <v>692</v>
      </c>
      <c r="I37" s="115" t="s">
        <v>692</v>
      </c>
      <c r="J37" s="37" t="s">
        <v>2159</v>
      </c>
      <c r="K37" s="37" t="s">
        <v>692</v>
      </c>
      <c r="L37" s="37">
        <v>0</v>
      </c>
      <c r="M37" s="37">
        <v>0</v>
      </c>
      <c r="N37" s="37">
        <v>0</v>
      </c>
      <c r="O37" s="37">
        <v>10</v>
      </c>
    </row>
    <row r="38" spans="1:15" s="11" customFormat="1" ht="15.75" thickBot="1">
      <c r="A38" s="65">
        <v>0</v>
      </c>
      <c r="B38" s="65" t="s">
        <v>51</v>
      </c>
      <c r="C38" s="65"/>
      <c r="D38" s="65"/>
      <c r="E38" s="65"/>
      <c r="F38" s="65"/>
      <c r="G38" s="65"/>
      <c r="H38" s="65"/>
      <c r="I38" s="65"/>
      <c r="J38" s="65"/>
      <c r="K38" s="65"/>
      <c r="L38" s="65">
        <v>0</v>
      </c>
      <c r="M38" s="65">
        <v>0</v>
      </c>
      <c r="N38" s="65">
        <v>0</v>
      </c>
      <c r="O38" s="65">
        <v>0</v>
      </c>
    </row>
    <row r="39" spans="1:15" ht="15.75" thickBot="1">
      <c r="A39" s="63">
        <v>0</v>
      </c>
      <c r="B39" s="63">
        <v>0</v>
      </c>
      <c r="C39" s="63">
        <v>0</v>
      </c>
      <c r="D39" s="63">
        <v>0</v>
      </c>
      <c r="E39" s="63">
        <v>0</v>
      </c>
      <c r="F39" s="63">
        <v>0</v>
      </c>
      <c r="G39" s="63">
        <v>0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>
        <v>0</v>
      </c>
      <c r="N39" s="63">
        <v>0</v>
      </c>
      <c r="O39" s="63">
        <v>0</v>
      </c>
    </row>
    <row r="40" spans="1:15" s="11" customFormat="1" ht="15.75" thickBot="1">
      <c r="A40" s="65">
        <v>0</v>
      </c>
      <c r="B40" s="65" t="s">
        <v>52</v>
      </c>
      <c r="C40" s="65"/>
      <c r="D40" s="65"/>
      <c r="E40" s="65"/>
      <c r="F40" s="65"/>
      <c r="G40" s="65"/>
      <c r="H40" s="65"/>
      <c r="I40" s="65"/>
      <c r="J40" s="65"/>
      <c r="K40" s="65"/>
      <c r="L40" s="65">
        <v>0</v>
      </c>
      <c r="M40" s="65">
        <v>0</v>
      </c>
      <c r="N40" s="65">
        <v>0</v>
      </c>
      <c r="O40" s="65">
        <v>0</v>
      </c>
    </row>
    <row r="41" spans="1:15" s="75" customFormat="1" ht="15.75" thickBot="1">
      <c r="A41" s="63">
        <v>0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</row>
    <row r="42" spans="1:15" s="11" customFormat="1" ht="15.75" thickBot="1">
      <c r="A42" s="65">
        <v>0</v>
      </c>
      <c r="B42" s="65" t="s">
        <v>53</v>
      </c>
      <c r="C42" s="65"/>
      <c r="D42" s="65"/>
      <c r="E42" s="65"/>
      <c r="F42" s="65"/>
      <c r="G42" s="65"/>
      <c r="H42" s="65"/>
      <c r="I42" s="65"/>
      <c r="J42" s="65"/>
      <c r="K42" s="65"/>
      <c r="L42" s="65">
        <v>0</v>
      </c>
      <c r="M42" s="65">
        <v>0</v>
      </c>
      <c r="N42" s="65">
        <v>0</v>
      </c>
      <c r="O42" s="65">
        <v>0</v>
      </c>
    </row>
    <row r="43" spans="1:15" ht="15.75" thickBot="1">
      <c r="A43" s="63">
        <v>0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3"/>
      <c r="H43" s="63"/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63">
        <v>0</v>
      </c>
    </row>
    <row r="44" spans="1:15" s="11" customFormat="1" ht="15.75" thickBot="1">
      <c r="A44" s="65">
        <v>0</v>
      </c>
      <c r="B44" s="65" t="s">
        <v>54</v>
      </c>
      <c r="C44" s="65"/>
      <c r="D44" s="65"/>
      <c r="E44" s="65"/>
      <c r="F44" s="65"/>
      <c r="G44" s="65"/>
      <c r="H44" s="65"/>
      <c r="I44" s="65"/>
      <c r="J44" s="65"/>
      <c r="K44" s="65"/>
      <c r="L44" s="65">
        <v>0</v>
      </c>
      <c r="M44" s="65">
        <v>0</v>
      </c>
      <c r="N44" s="65">
        <v>0</v>
      </c>
      <c r="O44" s="65">
        <v>0</v>
      </c>
    </row>
    <row r="45" spans="1:15" ht="15.75" thickBot="1">
      <c r="A45" s="63">
        <v>0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</row>
    <row r="46" spans="1:15" s="11" customFormat="1" ht="15.75" thickBot="1">
      <c r="A46" s="65">
        <v>0</v>
      </c>
      <c r="B46" s="65" t="s">
        <v>55</v>
      </c>
      <c r="C46" s="65"/>
      <c r="D46" s="65"/>
      <c r="E46" s="65"/>
      <c r="F46" s="65"/>
      <c r="G46" s="65"/>
      <c r="H46" s="65"/>
      <c r="I46" s="65"/>
      <c r="J46" s="65"/>
      <c r="K46" s="65"/>
      <c r="L46" s="65">
        <v>0</v>
      </c>
      <c r="M46" s="65">
        <v>0</v>
      </c>
      <c r="N46" s="65">
        <v>0</v>
      </c>
      <c r="O46" s="65">
        <v>0</v>
      </c>
    </row>
    <row r="47" spans="1:15" s="11" customFormat="1" ht="18" customHeight="1" thickBot="1">
      <c r="A47" s="63">
        <v>0</v>
      </c>
      <c r="B47" s="63">
        <v>0</v>
      </c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</row>
    <row r="48" spans="1:15" s="11" customFormat="1" ht="15.75" thickBot="1">
      <c r="A48" s="65">
        <v>0</v>
      </c>
      <c r="B48" s="65" t="s">
        <v>56</v>
      </c>
      <c r="C48" s="65"/>
      <c r="D48" s="65"/>
      <c r="E48" s="65"/>
      <c r="F48" s="65"/>
      <c r="G48" s="65"/>
      <c r="H48" s="65"/>
      <c r="I48" s="65"/>
      <c r="J48" s="65"/>
      <c r="K48" s="65"/>
      <c r="L48" s="65">
        <v>0</v>
      </c>
      <c r="M48" s="65">
        <v>0</v>
      </c>
      <c r="N48" s="65">
        <v>0</v>
      </c>
      <c r="O48" s="65">
        <v>0</v>
      </c>
    </row>
    <row r="49" spans="1:15" s="11" customFormat="1" ht="15.75" thickBot="1">
      <c r="A49" s="63">
        <v>0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</row>
    <row r="50" spans="1:15" s="11" customFormat="1" ht="15.75" thickBot="1">
      <c r="A50" s="65">
        <v>3</v>
      </c>
      <c r="B50" s="65" t="s">
        <v>57</v>
      </c>
      <c r="C50" s="65"/>
      <c r="D50" s="65"/>
      <c r="E50" s="65"/>
      <c r="F50" s="65"/>
      <c r="G50" s="65"/>
      <c r="H50" s="65"/>
      <c r="I50" s="65"/>
      <c r="J50" s="65"/>
      <c r="K50" s="65"/>
      <c r="L50" s="65">
        <v>0</v>
      </c>
      <c r="M50" s="65">
        <v>2</v>
      </c>
      <c r="N50" s="65">
        <v>1</v>
      </c>
      <c r="O50" s="65">
        <f>SUM(O51:O53)</f>
        <v>76</v>
      </c>
    </row>
    <row r="51" spans="1:15" s="11" customFormat="1" ht="77.25" thickBot="1">
      <c r="A51" s="63">
        <v>1</v>
      </c>
      <c r="B51" s="37" t="s">
        <v>78</v>
      </c>
      <c r="C51" s="37" t="s">
        <v>1564</v>
      </c>
      <c r="D51" s="37">
        <v>2017</v>
      </c>
      <c r="E51" s="37" t="s">
        <v>1565</v>
      </c>
      <c r="F51" s="37">
        <v>89081216001</v>
      </c>
      <c r="G51" s="54" t="s">
        <v>1566</v>
      </c>
      <c r="H51" s="37">
        <v>0</v>
      </c>
      <c r="I51" s="54" t="s">
        <v>1510</v>
      </c>
      <c r="J51" s="37" t="s">
        <v>1530</v>
      </c>
      <c r="K51" s="37">
        <v>0</v>
      </c>
      <c r="L51" s="37">
        <v>0</v>
      </c>
      <c r="M51" s="37">
        <v>0</v>
      </c>
      <c r="N51" s="37">
        <v>0</v>
      </c>
      <c r="O51" s="37">
        <v>21</v>
      </c>
    </row>
    <row r="52" spans="1:15" s="62" customFormat="1" ht="77.25" thickBot="1">
      <c r="A52" s="63">
        <v>1</v>
      </c>
      <c r="B52" s="29" t="s">
        <v>78</v>
      </c>
      <c r="C52" s="29" t="s">
        <v>1567</v>
      </c>
      <c r="D52" s="29">
        <v>2021</v>
      </c>
      <c r="E52" s="29" t="s">
        <v>1909</v>
      </c>
      <c r="F52" s="29" t="s">
        <v>1568</v>
      </c>
      <c r="G52" s="52" t="s">
        <v>1558</v>
      </c>
      <c r="H52" s="29">
        <v>0</v>
      </c>
      <c r="I52" s="52" t="s">
        <v>1569</v>
      </c>
      <c r="J52" s="29" t="s">
        <v>1537</v>
      </c>
      <c r="K52" s="29">
        <v>0</v>
      </c>
      <c r="L52" s="29">
        <v>0</v>
      </c>
      <c r="M52" s="29">
        <v>2</v>
      </c>
      <c r="N52" s="29">
        <v>1</v>
      </c>
      <c r="O52" s="29">
        <v>15</v>
      </c>
    </row>
    <row r="53" spans="1:15" s="11" customFormat="1" ht="77.25" thickBot="1">
      <c r="A53" s="63">
        <v>1</v>
      </c>
      <c r="B53" s="37" t="s">
        <v>78</v>
      </c>
      <c r="C53" s="37" t="s">
        <v>1570</v>
      </c>
      <c r="D53" s="37" t="s">
        <v>959</v>
      </c>
      <c r="E53" s="37" t="s">
        <v>1571</v>
      </c>
      <c r="F53" s="37" t="s">
        <v>1572</v>
      </c>
      <c r="G53" s="54" t="s">
        <v>1573</v>
      </c>
      <c r="H53" s="54" t="s">
        <v>1540</v>
      </c>
      <c r="I53" s="54" t="s">
        <v>1574</v>
      </c>
      <c r="J53" s="37" t="s">
        <v>1542</v>
      </c>
      <c r="K53" s="37">
        <v>0</v>
      </c>
      <c r="L53" s="37">
        <v>0</v>
      </c>
      <c r="M53" s="37">
        <v>0</v>
      </c>
      <c r="N53" s="37">
        <v>0</v>
      </c>
      <c r="O53" s="37">
        <v>40</v>
      </c>
    </row>
    <row r="54" spans="1:15" s="75" customFormat="1" ht="15.75" thickBot="1">
      <c r="A54" s="65">
        <v>0</v>
      </c>
      <c r="B54" s="65" t="s">
        <v>58</v>
      </c>
      <c r="C54" s="65"/>
      <c r="D54" s="65"/>
      <c r="E54" s="65"/>
      <c r="F54" s="65"/>
      <c r="G54" s="65"/>
      <c r="H54" s="65"/>
      <c r="I54" s="65"/>
      <c r="J54" s="65"/>
      <c r="K54" s="65"/>
      <c r="L54" s="65">
        <v>0</v>
      </c>
      <c r="M54" s="65">
        <v>0</v>
      </c>
      <c r="N54" s="65">
        <v>0</v>
      </c>
      <c r="O54" s="65">
        <v>0</v>
      </c>
    </row>
    <row r="55" spans="1:15" s="11" customFormat="1" ht="15.75" thickBot="1">
      <c r="A55" s="63">
        <v>0</v>
      </c>
      <c r="B55" s="63">
        <v>0</v>
      </c>
      <c r="C55" s="63">
        <v>0</v>
      </c>
      <c r="D55" s="63">
        <v>0</v>
      </c>
      <c r="E55" s="63">
        <v>0</v>
      </c>
      <c r="F55" s="63">
        <v>0</v>
      </c>
      <c r="G55" s="63">
        <v>0</v>
      </c>
      <c r="H55" s="63">
        <v>0</v>
      </c>
      <c r="I55" s="63">
        <v>0</v>
      </c>
      <c r="J55" s="63">
        <v>0</v>
      </c>
      <c r="K55" s="63">
        <v>0</v>
      </c>
      <c r="L55" s="63">
        <v>0</v>
      </c>
      <c r="M55" s="63">
        <v>0</v>
      </c>
      <c r="N55" s="63">
        <v>0</v>
      </c>
      <c r="O55" s="63">
        <v>0</v>
      </c>
    </row>
    <row r="56" spans="1:15" s="11" customFormat="1" ht="15.75" thickBot="1">
      <c r="A56" s="65">
        <v>1</v>
      </c>
      <c r="B56" s="65" t="s">
        <v>59</v>
      </c>
      <c r="C56" s="65"/>
      <c r="D56" s="65"/>
      <c r="E56" s="65"/>
      <c r="F56" s="65"/>
      <c r="G56" s="65"/>
      <c r="H56" s="65"/>
      <c r="I56" s="65"/>
      <c r="J56" s="65"/>
      <c r="K56" s="65"/>
      <c r="L56" s="65">
        <v>0</v>
      </c>
      <c r="M56" s="65">
        <v>0</v>
      </c>
      <c r="N56" s="65">
        <v>0</v>
      </c>
      <c r="O56" s="65">
        <v>110</v>
      </c>
    </row>
    <row r="57" spans="1:15" ht="98.25" customHeight="1" thickBot="1">
      <c r="A57" s="130">
        <v>1</v>
      </c>
      <c r="B57" s="130" t="s">
        <v>2160</v>
      </c>
      <c r="C57" s="130" t="s">
        <v>2161</v>
      </c>
      <c r="D57" s="130">
        <v>2004</v>
      </c>
      <c r="E57" s="130" t="s">
        <v>2162</v>
      </c>
      <c r="F57" s="131" t="s">
        <v>2163</v>
      </c>
      <c r="G57" s="137" t="s">
        <v>2164</v>
      </c>
      <c r="H57" s="130" t="s">
        <v>71</v>
      </c>
      <c r="I57" s="138" t="s">
        <v>2165</v>
      </c>
      <c r="J57" s="130" t="s">
        <v>2166</v>
      </c>
      <c r="K57" s="130" t="s">
        <v>2167</v>
      </c>
      <c r="L57" s="37">
        <v>0</v>
      </c>
      <c r="M57" s="37">
        <v>0</v>
      </c>
      <c r="N57" s="37">
        <v>0</v>
      </c>
      <c r="O57" s="37">
        <v>110</v>
      </c>
    </row>
    <row r="58" spans="1:15" ht="15.75" thickBot="1">
      <c r="A58" s="65">
        <v>2</v>
      </c>
      <c r="B58" s="65" t="s">
        <v>60</v>
      </c>
      <c r="C58" s="65"/>
      <c r="D58" s="65"/>
      <c r="E58" s="65"/>
      <c r="F58" s="65"/>
      <c r="G58" s="65"/>
      <c r="H58" s="65"/>
      <c r="I58" s="65"/>
      <c r="J58" s="65"/>
      <c r="K58" s="65"/>
      <c r="L58" s="65">
        <v>0</v>
      </c>
      <c r="M58" s="65">
        <v>0</v>
      </c>
      <c r="N58" s="65">
        <v>0</v>
      </c>
      <c r="O58" s="65">
        <f>SUM(O59:O60)</f>
        <v>40</v>
      </c>
    </row>
    <row r="59" spans="1:15" s="75" customFormat="1" ht="77.25" thickBot="1">
      <c r="A59" s="115">
        <v>1</v>
      </c>
      <c r="B59" s="115" t="s">
        <v>2168</v>
      </c>
      <c r="C59" s="115" t="s">
        <v>2169</v>
      </c>
      <c r="D59" s="134">
        <v>42992</v>
      </c>
      <c r="E59" s="115" t="s">
        <v>2170</v>
      </c>
      <c r="F59" s="115" t="s">
        <v>2171</v>
      </c>
      <c r="G59" s="127" t="s">
        <v>2172</v>
      </c>
      <c r="H59" s="115">
        <v>0</v>
      </c>
      <c r="I59" s="115" t="s">
        <v>2173</v>
      </c>
      <c r="J59" s="115"/>
      <c r="K59" s="115">
        <v>0</v>
      </c>
      <c r="L59" s="115">
        <v>0</v>
      </c>
      <c r="M59" s="115">
        <v>0</v>
      </c>
      <c r="N59" s="115">
        <v>0</v>
      </c>
      <c r="O59" s="115">
        <v>25</v>
      </c>
    </row>
    <row r="60" spans="1:15" ht="64.5" thickBot="1">
      <c r="A60" s="115">
        <v>1</v>
      </c>
      <c r="B60" s="115" t="s">
        <v>2168</v>
      </c>
      <c r="C60" s="115" t="s">
        <v>2174</v>
      </c>
      <c r="D60" s="134">
        <v>39275</v>
      </c>
      <c r="E60" s="115" t="s">
        <v>2175</v>
      </c>
      <c r="F60" s="115">
        <v>89207105933</v>
      </c>
      <c r="G60" s="127" t="s">
        <v>2176</v>
      </c>
      <c r="H60" s="115"/>
      <c r="I60" s="115" t="s">
        <v>2177</v>
      </c>
      <c r="J60" s="115"/>
      <c r="K60" s="115">
        <v>0</v>
      </c>
      <c r="L60" s="115">
        <v>0</v>
      </c>
      <c r="M60" s="115">
        <v>0</v>
      </c>
      <c r="N60" s="115">
        <v>0</v>
      </c>
      <c r="O60" s="115">
        <v>15</v>
      </c>
    </row>
    <row r="61" spans="1:15" ht="15.75" thickBot="1">
      <c r="A61" s="65">
        <v>0</v>
      </c>
      <c r="B61" s="65" t="s">
        <v>61</v>
      </c>
      <c r="C61" s="65"/>
      <c r="D61" s="65"/>
      <c r="E61" s="65"/>
      <c r="F61" s="65"/>
      <c r="G61" s="65"/>
      <c r="H61" s="65"/>
      <c r="I61" s="65"/>
      <c r="J61" s="65"/>
      <c r="K61" s="65"/>
      <c r="L61" s="65">
        <v>0</v>
      </c>
      <c r="M61" s="65">
        <v>0</v>
      </c>
      <c r="N61" s="65">
        <v>0</v>
      </c>
      <c r="O61" s="65">
        <v>0</v>
      </c>
    </row>
    <row r="62" spans="1:15" s="11" customFormat="1" ht="15.75" thickBot="1">
      <c r="A62" s="63">
        <v>0</v>
      </c>
      <c r="B62" s="63">
        <v>0</v>
      </c>
      <c r="C62" s="63">
        <v>0</v>
      </c>
      <c r="D62" s="63">
        <v>0</v>
      </c>
      <c r="E62" s="63">
        <v>0</v>
      </c>
      <c r="F62" s="63">
        <v>0</v>
      </c>
      <c r="G62" s="63">
        <v>0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63">
        <v>0</v>
      </c>
      <c r="O62" s="63">
        <v>0</v>
      </c>
    </row>
    <row r="63" spans="1:15" ht="18" customHeight="1" thickBot="1">
      <c r="A63" s="65">
        <v>3</v>
      </c>
      <c r="B63" s="65" t="s">
        <v>62</v>
      </c>
      <c r="C63" s="65"/>
      <c r="D63" s="65"/>
      <c r="E63" s="65"/>
      <c r="F63" s="65"/>
      <c r="G63" s="65"/>
      <c r="H63" s="65"/>
      <c r="I63" s="65"/>
      <c r="J63" s="65"/>
      <c r="K63" s="65"/>
      <c r="L63" s="65">
        <v>0</v>
      </c>
      <c r="M63" s="65">
        <v>0</v>
      </c>
      <c r="N63" s="65">
        <v>0</v>
      </c>
      <c r="O63" s="65">
        <f>SUM(O64:O66)</f>
        <v>55</v>
      </c>
    </row>
    <row r="64" spans="1:15" s="11" customFormat="1" ht="26.25" thickBot="1">
      <c r="A64" s="115">
        <v>1</v>
      </c>
      <c r="B64" s="115" t="s">
        <v>2178</v>
      </c>
      <c r="C64" s="115" t="s">
        <v>2179</v>
      </c>
      <c r="D64" s="115" t="s">
        <v>2180</v>
      </c>
      <c r="E64" s="115" t="s">
        <v>2181</v>
      </c>
      <c r="F64" s="115">
        <v>89207001777</v>
      </c>
      <c r="G64" s="115"/>
      <c r="H64" s="115"/>
      <c r="I64" s="115"/>
      <c r="J64" s="115" t="s">
        <v>2182</v>
      </c>
      <c r="K64" s="115"/>
      <c r="L64" s="115">
        <v>0</v>
      </c>
      <c r="M64" s="115">
        <v>0</v>
      </c>
      <c r="N64" s="115">
        <v>0</v>
      </c>
      <c r="O64" s="115">
        <v>20</v>
      </c>
    </row>
    <row r="65" spans="1:15" ht="26.25" thickBot="1">
      <c r="A65" s="115">
        <v>1</v>
      </c>
      <c r="B65" s="115" t="s">
        <v>2178</v>
      </c>
      <c r="C65" s="115" t="s">
        <v>2183</v>
      </c>
      <c r="D65" s="115" t="s">
        <v>79</v>
      </c>
      <c r="E65" s="115" t="s">
        <v>2184</v>
      </c>
      <c r="F65" s="115">
        <v>89038744218</v>
      </c>
      <c r="G65" s="115"/>
      <c r="H65" s="115"/>
      <c r="I65" s="115"/>
      <c r="J65" s="115" t="s">
        <v>2185</v>
      </c>
      <c r="K65" s="115"/>
      <c r="L65" s="37">
        <v>0</v>
      </c>
      <c r="M65" s="37">
        <v>0</v>
      </c>
      <c r="N65" s="37">
        <v>0</v>
      </c>
      <c r="O65" s="37">
        <v>15</v>
      </c>
    </row>
    <row r="66" spans="1:15" ht="90" thickBot="1">
      <c r="A66" s="115">
        <v>1</v>
      </c>
      <c r="B66" s="115" t="s">
        <v>2178</v>
      </c>
      <c r="C66" s="115" t="s">
        <v>2186</v>
      </c>
      <c r="D66" s="115" t="s">
        <v>2187</v>
      </c>
      <c r="E66" s="115" t="s">
        <v>2188</v>
      </c>
      <c r="F66" s="115">
        <v>89202610746</v>
      </c>
      <c r="G66" s="115" t="s">
        <v>2126</v>
      </c>
      <c r="H66" s="115" t="s">
        <v>692</v>
      </c>
      <c r="I66" s="115" t="s">
        <v>692</v>
      </c>
      <c r="J66" s="115" t="s">
        <v>2189</v>
      </c>
      <c r="K66" s="115" t="s">
        <v>692</v>
      </c>
      <c r="L66" s="115">
        <v>0</v>
      </c>
      <c r="M66" s="115">
        <v>0</v>
      </c>
      <c r="N66" s="115">
        <v>0</v>
      </c>
      <c r="O66" s="115">
        <v>20</v>
      </c>
    </row>
    <row r="67" spans="1:15" ht="15.75" thickBot="1">
      <c r="A67" s="65">
        <v>0</v>
      </c>
      <c r="B67" s="65" t="s">
        <v>63</v>
      </c>
      <c r="C67" s="65"/>
      <c r="D67" s="65"/>
      <c r="E67" s="65"/>
      <c r="F67" s="65"/>
      <c r="G67" s="65"/>
      <c r="H67" s="65"/>
      <c r="I67" s="65"/>
      <c r="J67" s="65"/>
      <c r="K67" s="65"/>
      <c r="L67" s="65">
        <v>0</v>
      </c>
      <c r="M67" s="65">
        <v>0</v>
      </c>
      <c r="N67" s="65">
        <v>0</v>
      </c>
      <c r="O67" s="65">
        <v>0</v>
      </c>
    </row>
    <row r="68" spans="1:15" s="75" customFormat="1" ht="15.75" thickBot="1">
      <c r="A68" s="63">
        <v>0</v>
      </c>
      <c r="B68" s="63">
        <v>0</v>
      </c>
      <c r="C68" s="63">
        <v>0</v>
      </c>
      <c r="D68" s="63">
        <v>0</v>
      </c>
      <c r="E68" s="63">
        <v>0</v>
      </c>
      <c r="F68" s="63">
        <v>0</v>
      </c>
      <c r="G68" s="63">
        <v>0</v>
      </c>
      <c r="H68" s="63">
        <v>0</v>
      </c>
      <c r="I68" s="63">
        <v>0</v>
      </c>
      <c r="J68" s="63">
        <v>0</v>
      </c>
      <c r="K68" s="63">
        <v>0</v>
      </c>
      <c r="L68" s="63">
        <v>0</v>
      </c>
      <c r="M68" s="63">
        <v>0</v>
      </c>
      <c r="N68" s="63">
        <v>0</v>
      </c>
      <c r="O68" s="63">
        <v>0</v>
      </c>
    </row>
    <row r="69" spans="1:15" s="11" customFormat="1" ht="15.75" thickBot="1">
      <c r="A69" s="65">
        <v>0</v>
      </c>
      <c r="B69" s="65" t="s">
        <v>64</v>
      </c>
      <c r="C69" s="65"/>
      <c r="D69" s="65"/>
      <c r="E69" s="65"/>
      <c r="F69" s="65"/>
      <c r="G69" s="65"/>
      <c r="H69" s="65"/>
      <c r="I69" s="65"/>
      <c r="J69" s="65"/>
      <c r="K69" s="65"/>
      <c r="L69" s="65">
        <v>0</v>
      </c>
      <c r="M69" s="65">
        <v>0</v>
      </c>
      <c r="N69" s="65">
        <v>0</v>
      </c>
      <c r="O69" s="65">
        <v>0</v>
      </c>
    </row>
    <row r="70" spans="1:15" ht="15.75" thickBot="1">
      <c r="A70" s="63">
        <v>0</v>
      </c>
      <c r="B70" s="63">
        <v>0</v>
      </c>
      <c r="C70" s="63">
        <v>0</v>
      </c>
      <c r="D70" s="63">
        <v>0</v>
      </c>
      <c r="E70" s="63">
        <v>0</v>
      </c>
      <c r="F70" s="63">
        <v>0</v>
      </c>
      <c r="G70" s="63">
        <v>0</v>
      </c>
      <c r="H70" s="63">
        <v>0</v>
      </c>
      <c r="I70" s="63">
        <v>0</v>
      </c>
      <c r="J70" s="63">
        <v>0</v>
      </c>
      <c r="K70" s="63">
        <v>0</v>
      </c>
      <c r="L70" s="63">
        <v>0</v>
      </c>
      <c r="M70" s="63">
        <v>0</v>
      </c>
      <c r="N70" s="63">
        <v>0</v>
      </c>
      <c r="O70" s="63">
        <v>0</v>
      </c>
    </row>
    <row r="71" spans="1:15" ht="15.75" thickBot="1">
      <c r="A71" s="65">
        <v>1</v>
      </c>
      <c r="B71" s="65" t="s">
        <v>65</v>
      </c>
      <c r="C71" s="65"/>
      <c r="D71" s="65"/>
      <c r="E71" s="65"/>
      <c r="F71" s="65"/>
      <c r="G71" s="65"/>
      <c r="H71" s="65"/>
      <c r="I71" s="65"/>
      <c r="J71" s="65"/>
      <c r="K71" s="65"/>
      <c r="L71" s="65">
        <v>0</v>
      </c>
      <c r="M71" s="65">
        <v>0</v>
      </c>
      <c r="N71" s="65">
        <v>0</v>
      </c>
      <c r="O71" s="65">
        <v>50</v>
      </c>
    </row>
    <row r="72" spans="1:15" ht="102.75" thickBot="1">
      <c r="A72" s="63">
        <v>1</v>
      </c>
      <c r="B72" s="29" t="s">
        <v>1769</v>
      </c>
      <c r="C72" s="29" t="s">
        <v>1802</v>
      </c>
      <c r="D72" s="29" t="s">
        <v>1803</v>
      </c>
      <c r="E72" s="29" t="s">
        <v>1804</v>
      </c>
      <c r="F72" s="91">
        <v>89191000000</v>
      </c>
      <c r="G72" s="29" t="s">
        <v>1805</v>
      </c>
      <c r="H72" s="29" t="s">
        <v>1782</v>
      </c>
      <c r="I72" s="52" t="s">
        <v>1801</v>
      </c>
      <c r="J72" s="29" t="s">
        <v>1784</v>
      </c>
      <c r="K72" s="29">
        <v>0</v>
      </c>
      <c r="L72" s="29">
        <v>0</v>
      </c>
      <c r="M72" s="29">
        <v>0</v>
      </c>
      <c r="N72" s="29">
        <v>0</v>
      </c>
      <c r="O72" s="29">
        <v>50</v>
      </c>
    </row>
    <row r="73" spans="1:15" ht="15.75" thickBot="1">
      <c r="A73" s="65">
        <v>0</v>
      </c>
      <c r="B73" s="65" t="s">
        <v>66</v>
      </c>
      <c r="C73" s="65"/>
      <c r="D73" s="65"/>
      <c r="E73" s="65"/>
      <c r="F73" s="65"/>
      <c r="G73" s="65"/>
      <c r="H73" s="65"/>
      <c r="I73" s="65"/>
      <c r="J73" s="65"/>
      <c r="K73" s="65"/>
      <c r="L73" s="65">
        <v>0</v>
      </c>
      <c r="M73" s="65">
        <v>0</v>
      </c>
      <c r="N73" s="65">
        <v>0</v>
      </c>
      <c r="O73" s="65">
        <v>0</v>
      </c>
    </row>
    <row r="74" spans="1:15" ht="15.75" thickBot="1">
      <c r="A74" s="63">
        <v>0</v>
      </c>
      <c r="B74" s="63">
        <v>0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3">
        <v>0</v>
      </c>
      <c r="I74" s="63">
        <v>0</v>
      </c>
      <c r="J74" s="63">
        <v>0</v>
      </c>
      <c r="K74" s="63">
        <v>0</v>
      </c>
      <c r="L74" s="63">
        <v>0</v>
      </c>
      <c r="M74" s="63">
        <v>0</v>
      </c>
      <c r="N74" s="63">
        <v>0</v>
      </c>
      <c r="O74" s="63">
        <v>0</v>
      </c>
    </row>
    <row r="75" spans="1:15" ht="15.75" thickBot="1">
      <c r="A75" s="65">
        <v>2</v>
      </c>
      <c r="B75" s="65" t="s">
        <v>67</v>
      </c>
      <c r="C75" s="65"/>
      <c r="D75" s="65"/>
      <c r="E75" s="65"/>
      <c r="F75" s="65"/>
      <c r="G75" s="65"/>
      <c r="H75" s="65"/>
      <c r="I75" s="65"/>
      <c r="J75" s="65"/>
      <c r="K75" s="65"/>
      <c r="L75" s="65">
        <v>1</v>
      </c>
      <c r="M75" s="65">
        <v>2</v>
      </c>
      <c r="N75" s="65">
        <v>2</v>
      </c>
      <c r="O75" s="65">
        <f>SUM(O76:O77)</f>
        <v>54</v>
      </c>
    </row>
    <row r="76" spans="1:15" ht="141" thickBot="1">
      <c r="A76" s="63">
        <v>1</v>
      </c>
      <c r="B76" s="37" t="s">
        <v>78</v>
      </c>
      <c r="C76" s="37" t="s">
        <v>1876</v>
      </c>
      <c r="D76" s="37">
        <v>2022</v>
      </c>
      <c r="E76" s="37" t="s">
        <v>1877</v>
      </c>
      <c r="F76" s="37" t="s">
        <v>1878</v>
      </c>
      <c r="G76" s="37" t="s">
        <v>1861</v>
      </c>
      <c r="H76" s="37" t="s">
        <v>1861</v>
      </c>
      <c r="I76" s="37" t="s">
        <v>71</v>
      </c>
      <c r="J76" s="37" t="s">
        <v>1976</v>
      </c>
      <c r="K76" s="37" t="s">
        <v>71</v>
      </c>
      <c r="L76" s="37">
        <v>0</v>
      </c>
      <c r="M76" s="37">
        <v>0</v>
      </c>
      <c r="N76" s="37">
        <v>0</v>
      </c>
      <c r="O76" s="37">
        <v>28</v>
      </c>
    </row>
    <row r="77" spans="1:15" ht="102.75" thickBot="1">
      <c r="A77" s="63">
        <v>1</v>
      </c>
      <c r="B77" s="37" t="s">
        <v>78</v>
      </c>
      <c r="C77" s="37" t="s">
        <v>1879</v>
      </c>
      <c r="D77" s="37">
        <v>2015</v>
      </c>
      <c r="E77" s="37" t="s">
        <v>1880</v>
      </c>
      <c r="F77" s="37">
        <v>89513162303</v>
      </c>
      <c r="G77" s="37" t="s">
        <v>71</v>
      </c>
      <c r="H77" s="37" t="s">
        <v>1868</v>
      </c>
      <c r="I77" s="37" t="s">
        <v>71</v>
      </c>
      <c r="J77" s="37" t="s">
        <v>1911</v>
      </c>
      <c r="K77" s="37" t="s">
        <v>71</v>
      </c>
      <c r="L77" s="37">
        <v>1</v>
      </c>
      <c r="M77" s="37">
        <v>2</v>
      </c>
      <c r="N77" s="37">
        <v>2</v>
      </c>
      <c r="O77" s="37">
        <v>26</v>
      </c>
    </row>
    <row r="78" spans="1:15" ht="15.75" thickBot="1">
      <c r="A78" s="86">
        <v>2</v>
      </c>
      <c r="B78" s="65" t="s">
        <v>68</v>
      </c>
      <c r="C78" s="65"/>
      <c r="D78" s="65"/>
      <c r="E78" s="65"/>
      <c r="F78" s="65"/>
      <c r="G78" s="65"/>
      <c r="H78" s="65"/>
      <c r="I78" s="65"/>
      <c r="J78" s="65"/>
      <c r="K78" s="65"/>
      <c r="L78" s="65">
        <v>1</v>
      </c>
      <c r="M78" s="65">
        <v>2</v>
      </c>
      <c r="N78" s="65">
        <v>2</v>
      </c>
      <c r="O78" s="65">
        <f>SUM(O79:O80)</f>
        <v>54</v>
      </c>
    </row>
    <row r="79" spans="1:15" ht="141" thickBot="1">
      <c r="A79" s="63">
        <v>1</v>
      </c>
      <c r="B79" s="29" t="s">
        <v>78</v>
      </c>
      <c r="C79" s="29" t="s">
        <v>1876</v>
      </c>
      <c r="D79" s="29">
        <v>2022</v>
      </c>
      <c r="E79" s="29" t="s">
        <v>1877</v>
      </c>
      <c r="F79" s="29" t="s">
        <v>1878</v>
      </c>
      <c r="G79" s="29" t="s">
        <v>1861</v>
      </c>
      <c r="H79" s="29" t="s">
        <v>1861</v>
      </c>
      <c r="I79" s="29" t="s">
        <v>71</v>
      </c>
      <c r="J79" s="29" t="s">
        <v>1910</v>
      </c>
      <c r="K79" s="29">
        <v>0</v>
      </c>
      <c r="L79" s="29">
        <v>0</v>
      </c>
      <c r="M79" s="29">
        <v>0</v>
      </c>
      <c r="N79" s="29">
        <v>0</v>
      </c>
      <c r="O79" s="29">
        <v>28</v>
      </c>
    </row>
    <row r="80" spans="1:15" ht="102.75" thickBot="1">
      <c r="A80" s="63">
        <v>1</v>
      </c>
      <c r="B80" s="29" t="s">
        <v>78</v>
      </c>
      <c r="C80" s="29" t="s">
        <v>1879</v>
      </c>
      <c r="D80" s="29">
        <v>2015</v>
      </c>
      <c r="E80" s="29" t="s">
        <v>1880</v>
      </c>
      <c r="F80" s="29">
        <v>89513162303</v>
      </c>
      <c r="G80" s="29" t="s">
        <v>71</v>
      </c>
      <c r="H80" s="29" t="s">
        <v>1868</v>
      </c>
      <c r="I80" s="29" t="s">
        <v>71</v>
      </c>
      <c r="J80" s="29" t="s">
        <v>1911</v>
      </c>
      <c r="K80" s="29" t="s">
        <v>71</v>
      </c>
      <c r="L80" s="29">
        <v>1</v>
      </c>
      <c r="M80" s="29">
        <v>2</v>
      </c>
      <c r="N80" s="29">
        <v>2</v>
      </c>
      <c r="O80" s="29">
        <v>26</v>
      </c>
    </row>
    <row r="81" spans="1:15" ht="15.75" thickBot="1">
      <c r="A81" s="114">
        <f>A78+A75+A73+A71+A69+A67+A63+A61+A58+A56+A54+A50+A48+A46+A44+A42+A40+A38+A36+A34+A31+A29+A24+A22+A20+A18+A16+A14+A12+A10+A8+A6+A4</f>
        <v>22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>
        <f>L78+L75+L73+L71+L69+L67+L63+L61+L58+L56+L54+L50+L48+L46+L44+L42+L40+L38+L36+L34+L31+L29+L24+L22+L20+L18+L16+L14+L12+L10+L8+L6+L4</f>
        <v>5</v>
      </c>
      <c r="M81" s="69">
        <f>M78+M75+M73+M71+M69+M67+M63+M61+M58+M56+M54+M50+M48+M46+M44+M42+M40+M38+M36+M34+M31+M29+M24+M22+M20+M18+M16+M14+M12+M10+M8+M6+M4</f>
        <v>7</v>
      </c>
      <c r="N81" s="69">
        <f>N78+N75+N73+N71+N69+N67+N63+N61+N58+N56+N54+N50+N48+N46+N44+N42+N40+N38+N36+N34+N31+N29+N24+N22+N20+N18+N16+N14+N12+N10+N8+N6+N4</f>
        <v>9</v>
      </c>
      <c r="O81" s="69">
        <f>O78+O75+O73+O71+O69+O67+O63+O61+O58+O56+O54+O50+O48+O46+O44+O42+O40+O38+O36+O34+O31+O29+O24+O22+O20+O18+O16+O14+O12+O10+O8+O6+O4</f>
        <v>1079</v>
      </c>
    </row>
  </sheetData>
  <mergeCells count="2">
    <mergeCell ref="A1:K2"/>
    <mergeCell ref="L1:O2"/>
  </mergeCells>
  <hyperlinks>
    <hyperlink ref="G15" r:id="rId1"/>
    <hyperlink ref="I15" r:id="rId2"/>
    <hyperlink ref="G19" r:id="rId3"/>
    <hyperlink ref="H19" r:id="rId4"/>
    <hyperlink ref="I19" r:id="rId5"/>
    <hyperlink ref="G33" r:id="rId6"/>
    <hyperlink ref="G32" r:id="rId7"/>
    <hyperlink ref="H32" r:id="rId8"/>
    <hyperlink ref="I33" r:id="rId9"/>
    <hyperlink ref="G51" r:id="rId10" display="mailto:gonnyx64@bk.ru"/>
    <hyperlink ref="I51" r:id="rId11"/>
    <hyperlink ref="G53" r:id="rId12" display="mailto:Tishina_2002@bk.ru"/>
    <hyperlink ref="H53" r:id="rId13" display="mailto:ponvozscola@mail.ru"/>
    <hyperlink ref="I53" r:id="rId14" display="https://pon-voz.gosuslugi.ru/glavnoe/vospitatelnaya-rabota/dopolnitelnoe-obrazovanie/sportivnyy-klub-spartanets/"/>
    <hyperlink ref="I72" r:id="rId15" display="http://hom-sosh.gosuslugi.ru/"/>
    <hyperlink ref="G52" r:id="rId16"/>
    <hyperlink ref="I52" r:id="rId17"/>
    <hyperlink ref="G26" r:id="rId18"/>
    <hyperlink ref="I26" r:id="rId19"/>
    <hyperlink ref="G27" r:id="rId20"/>
    <hyperlink ref="G28" r:id="rId21"/>
    <hyperlink ref="H28" r:id="rId22"/>
    <hyperlink ref="G37" r:id="rId23"/>
    <hyperlink ref="G57" r:id="rId24"/>
    <hyperlink ref="I57" r:id="rId25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1"/>
  <sheetViews>
    <sheetView zoomScale="60" zoomScaleNormal="60" workbookViewId="0">
      <pane xSplit="8" ySplit="3" topLeftCell="J324" activePane="bottomRight" state="frozen"/>
      <selection pane="topRight" activeCell="I1" sqref="I1"/>
      <selection pane="bottomLeft" activeCell="A4" sqref="A4"/>
      <selection pane="bottomRight" activeCell="A331" sqref="A331"/>
    </sheetView>
  </sheetViews>
  <sheetFormatPr defaultRowHeight="15"/>
  <cols>
    <col min="1" max="1" width="10.42578125" customWidth="1"/>
    <col min="2" max="2" width="17" customWidth="1"/>
    <col min="3" max="3" width="19.85546875" customWidth="1"/>
    <col min="4" max="4" width="18.140625" customWidth="1"/>
    <col min="5" max="5" width="18.28515625" customWidth="1"/>
    <col min="6" max="7" width="18.140625" customWidth="1"/>
    <col min="8" max="8" width="18.28515625" customWidth="1"/>
    <col min="9" max="9" width="18.42578125" customWidth="1"/>
    <col min="10" max="10" width="18.5703125" customWidth="1"/>
    <col min="11" max="11" width="18.28515625" customWidth="1"/>
  </cols>
  <sheetData>
    <row r="1" spans="1:15" ht="31.5" customHeight="1">
      <c r="A1" s="272" t="s">
        <v>18</v>
      </c>
      <c r="B1" s="281"/>
      <c r="C1" s="281"/>
      <c r="D1" s="281"/>
      <c r="E1" s="281"/>
      <c r="F1" s="281"/>
      <c r="G1" s="281"/>
      <c r="H1" s="281"/>
      <c r="I1" s="281"/>
      <c r="J1" s="281"/>
      <c r="K1" s="282"/>
      <c r="L1" s="278" t="s">
        <v>13</v>
      </c>
      <c r="M1" s="281"/>
      <c r="N1" s="281"/>
      <c r="O1" s="282"/>
    </row>
    <row r="2" spans="1:15" ht="16.5" customHeight="1" thickBot="1">
      <c r="A2" s="283"/>
      <c r="B2" s="284"/>
      <c r="C2" s="284"/>
      <c r="D2" s="284"/>
      <c r="E2" s="284"/>
      <c r="F2" s="284"/>
      <c r="G2" s="284"/>
      <c r="H2" s="284"/>
      <c r="I2" s="284"/>
      <c r="J2" s="284"/>
      <c r="K2" s="285"/>
      <c r="L2" s="283"/>
      <c r="M2" s="284"/>
      <c r="N2" s="284"/>
      <c r="O2" s="285"/>
    </row>
    <row r="3" spans="1:15" ht="90" thickBot="1">
      <c r="A3" s="37" t="s">
        <v>0</v>
      </c>
      <c r="B3" s="37" t="s">
        <v>3</v>
      </c>
      <c r="C3" s="37" t="s">
        <v>4</v>
      </c>
      <c r="D3" s="37" t="s">
        <v>1</v>
      </c>
      <c r="E3" s="37" t="s">
        <v>5</v>
      </c>
      <c r="F3" s="37" t="s">
        <v>6</v>
      </c>
      <c r="G3" s="37" t="s">
        <v>7</v>
      </c>
      <c r="H3" s="37" t="s">
        <v>8</v>
      </c>
      <c r="I3" s="37" t="s">
        <v>9</v>
      </c>
      <c r="J3" s="37" t="s">
        <v>10</v>
      </c>
      <c r="K3" s="37" t="s">
        <v>11</v>
      </c>
      <c r="L3" s="37" t="s">
        <v>14</v>
      </c>
      <c r="M3" s="37" t="s">
        <v>15</v>
      </c>
      <c r="N3" s="37" t="s">
        <v>16</v>
      </c>
      <c r="O3" s="37" t="s">
        <v>17</v>
      </c>
    </row>
    <row r="4" spans="1:15" ht="15.75" thickBot="1">
      <c r="A4" s="65">
        <f>SUM(A5:A12)</f>
        <v>8</v>
      </c>
      <c r="B4" s="65" t="s">
        <v>36</v>
      </c>
      <c r="C4" s="65"/>
      <c r="D4" s="65"/>
      <c r="E4" s="65"/>
      <c r="F4" s="65"/>
      <c r="G4" s="65"/>
      <c r="H4" s="65"/>
      <c r="I4" s="65"/>
      <c r="J4" s="65"/>
      <c r="K4" s="65"/>
      <c r="L4" s="65">
        <f t="shared" ref="L4:N4" si="0">SUM(L5:L12)</f>
        <v>0</v>
      </c>
      <c r="M4" s="65">
        <f t="shared" si="0"/>
        <v>0</v>
      </c>
      <c r="N4" s="65">
        <f t="shared" si="0"/>
        <v>0</v>
      </c>
      <c r="O4" s="65">
        <f>SUM(O5:O12)</f>
        <v>357</v>
      </c>
    </row>
    <row r="5" spans="1:15" s="75" customFormat="1" ht="63.75">
      <c r="A5" s="139">
        <v>1</v>
      </c>
      <c r="B5" s="139" t="s">
        <v>2190</v>
      </c>
      <c r="C5" s="139" t="s">
        <v>2191</v>
      </c>
      <c r="D5" s="139" t="s">
        <v>2192</v>
      </c>
      <c r="E5" s="139" t="s">
        <v>2193</v>
      </c>
      <c r="F5" s="139">
        <v>89606761390</v>
      </c>
      <c r="G5" s="139" t="s">
        <v>2194</v>
      </c>
      <c r="H5" s="139" t="s">
        <v>2195</v>
      </c>
      <c r="I5" s="139" t="s">
        <v>2543</v>
      </c>
      <c r="J5" s="139" t="s">
        <v>2196</v>
      </c>
      <c r="K5" s="139"/>
      <c r="L5" s="139">
        <v>0</v>
      </c>
      <c r="M5" s="139">
        <v>0</v>
      </c>
      <c r="N5" s="139">
        <v>0</v>
      </c>
      <c r="O5" s="139">
        <v>40</v>
      </c>
    </row>
    <row r="6" spans="1:15" ht="76.5">
      <c r="A6" s="140">
        <v>1</v>
      </c>
      <c r="B6" s="140" t="s">
        <v>2190</v>
      </c>
      <c r="C6" s="140" t="s">
        <v>2197</v>
      </c>
      <c r="D6" s="140" t="s">
        <v>2198</v>
      </c>
      <c r="E6" s="140" t="s">
        <v>2199</v>
      </c>
      <c r="F6" s="140">
        <v>89081262428</v>
      </c>
      <c r="G6" s="140" t="s">
        <v>2200</v>
      </c>
      <c r="H6" s="140" t="s">
        <v>2200</v>
      </c>
      <c r="I6" s="140" t="s">
        <v>2201</v>
      </c>
      <c r="J6" s="140" t="s">
        <v>2202</v>
      </c>
      <c r="K6" s="140"/>
      <c r="L6" s="140">
        <v>0</v>
      </c>
      <c r="M6" s="140">
        <v>0</v>
      </c>
      <c r="N6" s="140">
        <v>0</v>
      </c>
      <c r="O6" s="140">
        <v>60</v>
      </c>
    </row>
    <row r="7" spans="1:15" s="11" customFormat="1" ht="71.25" customHeight="1">
      <c r="A7" s="140">
        <v>1</v>
      </c>
      <c r="B7" s="140" t="s">
        <v>2190</v>
      </c>
      <c r="C7" s="140" t="s">
        <v>2203</v>
      </c>
      <c r="D7" s="140" t="s">
        <v>2198</v>
      </c>
      <c r="E7" s="140" t="s">
        <v>2204</v>
      </c>
      <c r="F7" s="140">
        <v>89915175809</v>
      </c>
      <c r="G7" s="140" t="s">
        <v>2200</v>
      </c>
      <c r="H7" s="140" t="s">
        <v>2200</v>
      </c>
      <c r="I7" s="140" t="s">
        <v>2205</v>
      </c>
      <c r="J7" s="140" t="s">
        <v>2202</v>
      </c>
      <c r="K7" s="140"/>
      <c r="L7" s="140">
        <v>0</v>
      </c>
      <c r="M7" s="140">
        <v>0</v>
      </c>
      <c r="N7" s="140">
        <v>0</v>
      </c>
      <c r="O7" s="140">
        <v>26</v>
      </c>
    </row>
    <row r="8" spans="1:15" s="11" customFormat="1" ht="49.5" customHeight="1">
      <c r="A8" s="140">
        <v>1</v>
      </c>
      <c r="B8" s="140" t="s">
        <v>2190</v>
      </c>
      <c r="C8" s="140" t="s">
        <v>2206</v>
      </c>
      <c r="D8" s="140" t="s">
        <v>2207</v>
      </c>
      <c r="E8" s="140" t="s">
        <v>2208</v>
      </c>
      <c r="F8" s="140">
        <v>89524928954</v>
      </c>
      <c r="G8" s="140" t="s">
        <v>2209</v>
      </c>
      <c r="H8" s="140" t="s">
        <v>2209</v>
      </c>
      <c r="I8" s="140" t="s">
        <v>2210</v>
      </c>
      <c r="J8" s="140" t="s">
        <v>2211</v>
      </c>
      <c r="K8" s="140"/>
      <c r="L8" s="140">
        <v>0</v>
      </c>
      <c r="M8" s="140">
        <v>0</v>
      </c>
      <c r="N8" s="140">
        <v>0</v>
      </c>
      <c r="O8" s="140">
        <v>89</v>
      </c>
    </row>
    <row r="9" spans="1:15" s="11" customFormat="1" ht="117" customHeight="1">
      <c r="A9" s="140">
        <v>1</v>
      </c>
      <c r="B9" s="140" t="s">
        <v>2190</v>
      </c>
      <c r="C9" s="140" t="s">
        <v>2212</v>
      </c>
      <c r="D9" s="140" t="s">
        <v>2207</v>
      </c>
      <c r="E9" s="140" t="s">
        <v>2213</v>
      </c>
      <c r="F9" s="140">
        <v>89513363282</v>
      </c>
      <c r="G9" s="140" t="s">
        <v>2214</v>
      </c>
      <c r="H9" s="140" t="s">
        <v>2214</v>
      </c>
      <c r="I9" s="140" t="s">
        <v>2215</v>
      </c>
      <c r="J9" s="140" t="s">
        <v>2216</v>
      </c>
      <c r="K9" s="140"/>
      <c r="L9" s="140">
        <v>0</v>
      </c>
      <c r="M9" s="140">
        <v>0</v>
      </c>
      <c r="N9" s="140">
        <v>0</v>
      </c>
      <c r="O9" s="140">
        <v>35</v>
      </c>
    </row>
    <row r="10" spans="1:15" s="11" customFormat="1" ht="63.75">
      <c r="A10" s="140">
        <v>1</v>
      </c>
      <c r="B10" s="140" t="s">
        <v>2190</v>
      </c>
      <c r="C10" s="140" t="s">
        <v>2217</v>
      </c>
      <c r="D10" s="140" t="s">
        <v>2218</v>
      </c>
      <c r="E10" s="140" t="s">
        <v>2219</v>
      </c>
      <c r="F10" s="140">
        <v>89606791715</v>
      </c>
      <c r="G10" s="140" t="s">
        <v>2220</v>
      </c>
      <c r="H10" s="140" t="s">
        <v>2220</v>
      </c>
      <c r="I10" s="140" t="s">
        <v>2221</v>
      </c>
      <c r="J10" s="140" t="s">
        <v>2222</v>
      </c>
      <c r="K10" s="140"/>
      <c r="L10" s="140">
        <v>0</v>
      </c>
      <c r="M10" s="140">
        <v>0</v>
      </c>
      <c r="N10" s="140">
        <v>0</v>
      </c>
      <c r="O10" s="140">
        <v>48</v>
      </c>
    </row>
    <row r="11" spans="1:15" s="11" customFormat="1" ht="76.5">
      <c r="A11" s="140">
        <v>1</v>
      </c>
      <c r="B11" s="140" t="s">
        <v>2190</v>
      </c>
      <c r="C11" s="140" t="s">
        <v>2223</v>
      </c>
      <c r="D11" s="140" t="s">
        <v>2224</v>
      </c>
      <c r="E11" s="140" t="s">
        <v>2225</v>
      </c>
      <c r="F11" s="140">
        <v>89155187959</v>
      </c>
      <c r="G11" s="140" t="s">
        <v>2226</v>
      </c>
      <c r="H11" s="140" t="s">
        <v>2226</v>
      </c>
      <c r="I11" s="140" t="s">
        <v>2227</v>
      </c>
      <c r="J11" s="140" t="s">
        <v>2228</v>
      </c>
      <c r="K11" s="140"/>
      <c r="L11" s="140">
        <v>0</v>
      </c>
      <c r="M11" s="140">
        <v>0</v>
      </c>
      <c r="N11" s="140">
        <v>0</v>
      </c>
      <c r="O11" s="140">
        <v>29</v>
      </c>
    </row>
    <row r="12" spans="1:15" s="11" customFormat="1" ht="51.75" thickBot="1">
      <c r="A12" s="140">
        <v>1</v>
      </c>
      <c r="B12" s="140" t="s">
        <v>2190</v>
      </c>
      <c r="C12" s="140" t="s">
        <v>2229</v>
      </c>
      <c r="D12" s="140" t="s">
        <v>2218</v>
      </c>
      <c r="E12" s="140" t="s">
        <v>2230</v>
      </c>
      <c r="F12" s="140">
        <v>89513292827</v>
      </c>
      <c r="G12" s="140" t="s">
        <v>2231</v>
      </c>
      <c r="H12" s="140" t="s">
        <v>2231</v>
      </c>
      <c r="I12" s="140" t="s">
        <v>2232</v>
      </c>
      <c r="J12" s="140" t="s">
        <v>2233</v>
      </c>
      <c r="K12" s="140"/>
      <c r="L12" s="140">
        <v>0</v>
      </c>
      <c r="M12" s="140">
        <v>0</v>
      </c>
      <c r="N12" s="140">
        <v>0</v>
      </c>
      <c r="O12" s="140">
        <v>30</v>
      </c>
    </row>
    <row r="13" spans="1:15" ht="15.75" thickBot="1">
      <c r="A13" s="65">
        <f>SUM(A14:A20)</f>
        <v>7</v>
      </c>
      <c r="B13" s="65" t="s">
        <v>37</v>
      </c>
      <c r="C13" s="65"/>
      <c r="D13" s="65"/>
      <c r="E13" s="65"/>
      <c r="F13" s="65"/>
      <c r="G13" s="65"/>
      <c r="H13" s="65"/>
      <c r="I13" s="65"/>
      <c r="J13" s="65"/>
      <c r="K13" s="65"/>
      <c r="L13" s="65">
        <f t="shared" ref="L13:N13" si="1">SUM(L14:L20)</f>
        <v>3</v>
      </c>
      <c r="M13" s="65">
        <f t="shared" si="1"/>
        <v>29</v>
      </c>
      <c r="N13" s="65">
        <f t="shared" si="1"/>
        <v>0</v>
      </c>
      <c r="O13" s="65">
        <f>SUM(O14:O20)</f>
        <v>205</v>
      </c>
    </row>
    <row r="14" spans="1:15" s="11" customFormat="1" ht="51" customHeight="1" thickBot="1">
      <c r="A14" s="63">
        <v>1</v>
      </c>
      <c r="B14" s="29" t="s">
        <v>164</v>
      </c>
      <c r="C14" s="29" t="s">
        <v>178</v>
      </c>
      <c r="D14" s="63">
        <v>2016</v>
      </c>
      <c r="E14" s="29" t="s">
        <v>179</v>
      </c>
      <c r="F14" s="29" t="s">
        <v>180</v>
      </c>
      <c r="G14" s="29" t="s">
        <v>181</v>
      </c>
      <c r="H14" s="29" t="s">
        <v>182</v>
      </c>
      <c r="I14" s="29" t="s">
        <v>2089</v>
      </c>
      <c r="J14" s="29" t="s">
        <v>183</v>
      </c>
      <c r="K14" s="63">
        <v>0</v>
      </c>
      <c r="L14" s="63">
        <v>1</v>
      </c>
      <c r="M14" s="63">
        <v>0</v>
      </c>
      <c r="N14" s="63">
        <v>0</v>
      </c>
      <c r="O14" s="63">
        <v>86</v>
      </c>
    </row>
    <row r="15" spans="1:15" s="11" customFormat="1" ht="51" customHeight="1" thickBot="1">
      <c r="A15" s="63">
        <v>1</v>
      </c>
      <c r="B15" s="29" t="s">
        <v>163</v>
      </c>
      <c r="C15" s="29" t="s">
        <v>184</v>
      </c>
      <c r="D15" s="63">
        <v>2018</v>
      </c>
      <c r="E15" s="29" t="s">
        <v>185</v>
      </c>
      <c r="F15" s="29" t="s">
        <v>186</v>
      </c>
      <c r="G15" s="29" t="s">
        <v>187</v>
      </c>
      <c r="H15" s="29" t="s">
        <v>188</v>
      </c>
      <c r="I15" s="29" t="s">
        <v>189</v>
      </c>
      <c r="J15" s="29" t="s">
        <v>190</v>
      </c>
      <c r="K15" s="63">
        <v>0</v>
      </c>
      <c r="L15" s="63">
        <v>0</v>
      </c>
      <c r="M15" s="63">
        <v>29</v>
      </c>
      <c r="N15" s="63">
        <v>0</v>
      </c>
      <c r="O15" s="63">
        <v>29</v>
      </c>
    </row>
    <row r="16" spans="1:15" s="11" customFormat="1" ht="51" customHeight="1" thickBot="1">
      <c r="A16" s="63">
        <v>1</v>
      </c>
      <c r="B16" s="29" t="s">
        <v>163</v>
      </c>
      <c r="C16" s="29" t="s">
        <v>191</v>
      </c>
      <c r="D16" s="63">
        <v>2018</v>
      </c>
      <c r="E16" s="29" t="s">
        <v>192</v>
      </c>
      <c r="F16" s="29" t="s">
        <v>193</v>
      </c>
      <c r="G16" s="29" t="s">
        <v>194</v>
      </c>
      <c r="H16" s="52" t="s">
        <v>195</v>
      </c>
      <c r="I16" s="63">
        <v>0</v>
      </c>
      <c r="J16" s="29" t="s">
        <v>200</v>
      </c>
      <c r="K16" s="63">
        <v>0</v>
      </c>
      <c r="L16" s="63">
        <v>0</v>
      </c>
      <c r="M16" s="63">
        <v>0</v>
      </c>
      <c r="N16" s="63">
        <v>0</v>
      </c>
      <c r="O16" s="63">
        <v>18</v>
      </c>
    </row>
    <row r="17" spans="1:15" s="11" customFormat="1" ht="51" customHeight="1" thickBot="1">
      <c r="A17" s="63">
        <v>1</v>
      </c>
      <c r="B17" s="29" t="s">
        <v>164</v>
      </c>
      <c r="C17" s="29" t="s">
        <v>196</v>
      </c>
      <c r="D17" s="63">
        <v>2020</v>
      </c>
      <c r="E17" s="29" t="s">
        <v>197</v>
      </c>
      <c r="F17" s="29" t="s">
        <v>198</v>
      </c>
      <c r="G17" s="29" t="s">
        <v>199</v>
      </c>
      <c r="H17" s="52">
        <v>0</v>
      </c>
      <c r="I17" s="63">
        <v>0</v>
      </c>
      <c r="J17" s="29" t="s">
        <v>201</v>
      </c>
      <c r="K17" s="63">
        <v>0</v>
      </c>
      <c r="L17" s="63">
        <v>0</v>
      </c>
      <c r="M17" s="63">
        <v>0</v>
      </c>
      <c r="N17" s="63">
        <v>0</v>
      </c>
      <c r="O17" s="63">
        <v>12</v>
      </c>
    </row>
    <row r="18" spans="1:15" s="11" customFormat="1" ht="51" customHeight="1" thickBot="1">
      <c r="A18" s="63">
        <v>1</v>
      </c>
      <c r="B18" s="29" t="s">
        <v>164</v>
      </c>
      <c r="C18" s="29" t="s">
        <v>202</v>
      </c>
      <c r="D18" s="63">
        <v>2017</v>
      </c>
      <c r="E18" s="29" t="s">
        <v>203</v>
      </c>
      <c r="F18" s="29" t="s">
        <v>204</v>
      </c>
      <c r="G18" s="29" t="s">
        <v>205</v>
      </c>
      <c r="H18" s="52" t="s">
        <v>206</v>
      </c>
      <c r="I18" s="63">
        <v>0</v>
      </c>
      <c r="J18" s="29" t="s">
        <v>207</v>
      </c>
      <c r="K18" s="63">
        <v>0</v>
      </c>
      <c r="L18" s="63">
        <v>2</v>
      </c>
      <c r="M18" s="63">
        <v>0</v>
      </c>
      <c r="N18" s="63">
        <v>0</v>
      </c>
      <c r="O18" s="63">
        <v>25</v>
      </c>
    </row>
    <row r="19" spans="1:15" s="11" customFormat="1" ht="51" customHeight="1" thickBot="1">
      <c r="A19" s="63">
        <v>1</v>
      </c>
      <c r="B19" s="29" t="s">
        <v>164</v>
      </c>
      <c r="C19" s="29" t="s">
        <v>208</v>
      </c>
      <c r="D19" s="63">
        <v>2018</v>
      </c>
      <c r="E19" s="29" t="s">
        <v>210</v>
      </c>
      <c r="F19" s="29" t="s">
        <v>212</v>
      </c>
      <c r="G19" s="29" t="s">
        <v>214</v>
      </c>
      <c r="H19" s="52" t="s">
        <v>216</v>
      </c>
      <c r="I19" s="63">
        <v>0</v>
      </c>
      <c r="J19" s="29" t="s">
        <v>218</v>
      </c>
      <c r="K19" s="63">
        <v>0</v>
      </c>
      <c r="L19" s="63">
        <v>0</v>
      </c>
      <c r="M19" s="63">
        <v>0</v>
      </c>
      <c r="N19" s="63">
        <v>0</v>
      </c>
      <c r="O19" s="63">
        <v>21</v>
      </c>
    </row>
    <row r="20" spans="1:15" s="11" customFormat="1" ht="51" customHeight="1" thickBot="1">
      <c r="A20" s="63">
        <v>1</v>
      </c>
      <c r="B20" s="29" t="s">
        <v>164</v>
      </c>
      <c r="C20" s="29" t="s">
        <v>209</v>
      </c>
      <c r="D20" s="63">
        <v>2013</v>
      </c>
      <c r="E20" s="29" t="s">
        <v>211</v>
      </c>
      <c r="F20" s="29" t="s">
        <v>213</v>
      </c>
      <c r="G20" s="29" t="s">
        <v>215</v>
      </c>
      <c r="H20" s="29" t="s">
        <v>215</v>
      </c>
      <c r="I20" s="29" t="s">
        <v>217</v>
      </c>
      <c r="J20" s="29" t="s">
        <v>219</v>
      </c>
      <c r="K20" s="63">
        <v>0</v>
      </c>
      <c r="L20" s="63">
        <v>0</v>
      </c>
      <c r="M20" s="63">
        <v>0</v>
      </c>
      <c r="N20" s="63">
        <v>0</v>
      </c>
      <c r="O20" s="63">
        <v>14</v>
      </c>
    </row>
    <row r="21" spans="1:15" s="11" customFormat="1" ht="18" customHeight="1" thickBot="1">
      <c r="A21" s="65">
        <f>SUM(A22:A32)</f>
        <v>11</v>
      </c>
      <c r="B21" s="65" t="s">
        <v>38</v>
      </c>
      <c r="C21" s="65"/>
      <c r="D21" s="65"/>
      <c r="E21" s="65"/>
      <c r="F21" s="65"/>
      <c r="G21" s="65"/>
      <c r="H21" s="65"/>
      <c r="I21" s="65"/>
      <c r="J21" s="65"/>
      <c r="K21" s="65">
        <f>SUM(K22:K32)</f>
        <v>0</v>
      </c>
      <c r="L21" s="65">
        <f>SUM(L22:L32)</f>
        <v>0</v>
      </c>
      <c r="M21" s="65">
        <f>SUM(M22:M32)</f>
        <v>2</v>
      </c>
      <c r="N21" s="65">
        <f>SUM(N22:N32)</f>
        <v>0</v>
      </c>
      <c r="O21" s="65">
        <f>SUM(O22:O32)</f>
        <v>161</v>
      </c>
    </row>
    <row r="22" spans="1:15" s="11" customFormat="1" ht="51" customHeight="1" thickBot="1">
      <c r="A22" s="63">
        <v>1</v>
      </c>
      <c r="B22" s="29" t="s">
        <v>78</v>
      </c>
      <c r="C22" s="29" t="s">
        <v>88</v>
      </c>
      <c r="D22" s="29" t="s">
        <v>76</v>
      </c>
      <c r="E22" s="29" t="s">
        <v>89</v>
      </c>
      <c r="F22" s="29">
        <v>89915177294</v>
      </c>
      <c r="G22" s="29" t="s">
        <v>90</v>
      </c>
      <c r="H22" s="29" t="s">
        <v>90</v>
      </c>
      <c r="I22" s="52" t="s">
        <v>91</v>
      </c>
      <c r="J22" s="29" t="s">
        <v>92</v>
      </c>
      <c r="K22" s="63">
        <v>0</v>
      </c>
      <c r="L22" s="63">
        <v>0</v>
      </c>
      <c r="M22" s="63">
        <v>0</v>
      </c>
      <c r="N22" s="63">
        <v>0</v>
      </c>
      <c r="O22" s="63">
        <v>24</v>
      </c>
    </row>
    <row r="23" spans="1:15" s="11" customFormat="1" ht="51" customHeight="1" thickBot="1">
      <c r="A23" s="63">
        <v>1</v>
      </c>
      <c r="B23" s="29" t="s">
        <v>78</v>
      </c>
      <c r="C23" s="29" t="s">
        <v>93</v>
      </c>
      <c r="D23" s="29" t="s">
        <v>97</v>
      </c>
      <c r="E23" s="29" t="s">
        <v>94</v>
      </c>
      <c r="F23" s="29">
        <v>89065773277</v>
      </c>
      <c r="G23" s="52" t="s">
        <v>95</v>
      </c>
      <c r="H23" s="52" t="s">
        <v>96</v>
      </c>
      <c r="I23" s="52" t="s">
        <v>98</v>
      </c>
      <c r="J23" s="29" t="s">
        <v>99</v>
      </c>
      <c r="K23" s="63">
        <v>0</v>
      </c>
      <c r="L23" s="63">
        <v>0</v>
      </c>
      <c r="M23" s="63">
        <v>1</v>
      </c>
      <c r="N23" s="63">
        <v>0</v>
      </c>
      <c r="O23" s="63">
        <v>11</v>
      </c>
    </row>
    <row r="24" spans="1:15" s="11" customFormat="1" ht="51" customHeight="1" thickBot="1">
      <c r="A24" s="63">
        <v>1</v>
      </c>
      <c r="B24" s="29" t="s">
        <v>78</v>
      </c>
      <c r="C24" s="29" t="s">
        <v>100</v>
      </c>
      <c r="D24" s="29" t="s">
        <v>101</v>
      </c>
      <c r="E24" s="29" t="s">
        <v>102</v>
      </c>
      <c r="F24" s="29">
        <v>89207341290</v>
      </c>
      <c r="G24" s="29" t="s">
        <v>103</v>
      </c>
      <c r="H24" s="52" t="s">
        <v>103</v>
      </c>
      <c r="I24" s="29" t="s">
        <v>104</v>
      </c>
      <c r="J24" s="29" t="s">
        <v>105</v>
      </c>
      <c r="K24" s="63">
        <v>0</v>
      </c>
      <c r="L24" s="63">
        <v>0</v>
      </c>
      <c r="M24" s="63">
        <v>0</v>
      </c>
      <c r="N24" s="63">
        <v>0</v>
      </c>
      <c r="O24" s="63">
        <v>15</v>
      </c>
    </row>
    <row r="25" spans="1:15" ht="90" thickBot="1">
      <c r="A25" s="63">
        <v>1</v>
      </c>
      <c r="B25" s="29" t="s">
        <v>78</v>
      </c>
      <c r="C25" s="29" t="s">
        <v>106</v>
      </c>
      <c r="D25" s="63" t="s">
        <v>76</v>
      </c>
      <c r="E25" s="29" t="s">
        <v>107</v>
      </c>
      <c r="F25" s="29">
        <v>89202646343</v>
      </c>
      <c r="G25" s="29" t="s">
        <v>108</v>
      </c>
      <c r="H25" s="52" t="s">
        <v>109</v>
      </c>
      <c r="I25" s="29" t="s">
        <v>110</v>
      </c>
      <c r="J25" s="29" t="s">
        <v>111</v>
      </c>
      <c r="K25" s="63">
        <v>0</v>
      </c>
      <c r="L25" s="63">
        <v>0</v>
      </c>
      <c r="M25" s="63">
        <v>0</v>
      </c>
      <c r="N25" s="63">
        <v>0</v>
      </c>
      <c r="O25" s="63">
        <v>6</v>
      </c>
    </row>
    <row r="26" spans="1:15" s="74" customFormat="1" ht="77.25" thickBot="1">
      <c r="A26" s="63">
        <v>1</v>
      </c>
      <c r="B26" s="63" t="s">
        <v>78</v>
      </c>
      <c r="C26" s="29" t="s">
        <v>112</v>
      </c>
      <c r="D26" s="29" t="s">
        <v>97</v>
      </c>
      <c r="E26" s="29" t="s">
        <v>116</v>
      </c>
      <c r="F26" s="29">
        <v>89207297848</v>
      </c>
      <c r="G26" s="52" t="s">
        <v>117</v>
      </c>
      <c r="H26" s="52" t="s">
        <v>118</v>
      </c>
      <c r="I26" s="52" t="s">
        <v>119</v>
      </c>
      <c r="J26" s="29" t="s">
        <v>120</v>
      </c>
      <c r="K26" s="63">
        <v>0</v>
      </c>
      <c r="L26" s="63">
        <v>0</v>
      </c>
      <c r="M26" s="63">
        <v>0</v>
      </c>
      <c r="N26" s="63">
        <v>0</v>
      </c>
      <c r="O26" s="63">
        <v>16</v>
      </c>
    </row>
    <row r="27" spans="1:15" s="74" customFormat="1" ht="37.5" customHeight="1" thickBot="1">
      <c r="A27" s="63">
        <v>1</v>
      </c>
      <c r="B27" s="29" t="s">
        <v>78</v>
      </c>
      <c r="C27" s="29" t="s">
        <v>121</v>
      </c>
      <c r="D27" s="63" t="s">
        <v>97</v>
      </c>
      <c r="E27" s="29" t="s">
        <v>113</v>
      </c>
      <c r="F27" s="63">
        <v>89092387115</v>
      </c>
      <c r="G27" s="52" t="s">
        <v>114</v>
      </c>
      <c r="H27" s="52" t="s">
        <v>122</v>
      </c>
      <c r="I27" s="52" t="s">
        <v>74</v>
      </c>
      <c r="J27" s="29" t="s">
        <v>115</v>
      </c>
      <c r="K27" s="63">
        <v>0</v>
      </c>
      <c r="L27" s="63">
        <v>0</v>
      </c>
      <c r="M27" s="63">
        <v>0</v>
      </c>
      <c r="N27" s="63">
        <v>0</v>
      </c>
      <c r="O27" s="63">
        <v>5</v>
      </c>
    </row>
    <row r="28" spans="1:15" s="74" customFormat="1" ht="48" customHeight="1" thickBot="1">
      <c r="A28" s="63">
        <v>1</v>
      </c>
      <c r="B28" s="29" t="s">
        <v>78</v>
      </c>
      <c r="C28" s="29" t="s">
        <v>123</v>
      </c>
      <c r="D28" s="63" t="s">
        <v>76</v>
      </c>
      <c r="E28" s="29" t="s">
        <v>124</v>
      </c>
      <c r="F28" s="29">
        <v>89207113748</v>
      </c>
      <c r="G28" s="52" t="s">
        <v>125</v>
      </c>
      <c r="H28" s="52" t="s">
        <v>71</v>
      </c>
      <c r="I28" s="29" t="s">
        <v>71</v>
      </c>
      <c r="J28" s="29" t="s">
        <v>126</v>
      </c>
      <c r="K28" s="63">
        <v>0</v>
      </c>
      <c r="L28" s="63">
        <v>0</v>
      </c>
      <c r="M28" s="63">
        <v>0</v>
      </c>
      <c r="N28" s="63">
        <v>0</v>
      </c>
      <c r="O28" s="63">
        <v>22</v>
      </c>
    </row>
    <row r="29" spans="1:15" s="74" customFormat="1" ht="37.5" customHeight="1" thickBot="1">
      <c r="A29" s="63">
        <v>1</v>
      </c>
      <c r="B29" s="29" t="s">
        <v>78</v>
      </c>
      <c r="C29" s="29" t="s">
        <v>127</v>
      </c>
      <c r="D29" s="63" t="s">
        <v>76</v>
      </c>
      <c r="E29" s="29" t="s">
        <v>128</v>
      </c>
      <c r="F29" s="29">
        <v>89207137550</v>
      </c>
      <c r="G29" s="52" t="s">
        <v>129</v>
      </c>
      <c r="H29" s="52" t="s">
        <v>130</v>
      </c>
      <c r="I29" s="52" t="s">
        <v>131</v>
      </c>
      <c r="J29" s="29" t="s">
        <v>132</v>
      </c>
      <c r="K29" s="63">
        <v>0</v>
      </c>
      <c r="L29" s="63">
        <v>0</v>
      </c>
      <c r="M29" s="63">
        <v>0</v>
      </c>
      <c r="N29" s="63">
        <v>0</v>
      </c>
      <c r="O29" s="63">
        <v>36</v>
      </c>
    </row>
    <row r="30" spans="1:15" ht="153.75" thickBot="1">
      <c r="A30" s="63">
        <v>1</v>
      </c>
      <c r="B30" s="63" t="s">
        <v>78</v>
      </c>
      <c r="C30" s="29" t="s">
        <v>133</v>
      </c>
      <c r="D30" s="63" t="s">
        <v>79</v>
      </c>
      <c r="E30" s="29" t="s">
        <v>134</v>
      </c>
      <c r="F30" s="29">
        <v>89207167997</v>
      </c>
      <c r="G30" s="52" t="s">
        <v>72</v>
      </c>
      <c r="H30" s="52" t="s">
        <v>135</v>
      </c>
      <c r="I30" s="52" t="s">
        <v>136</v>
      </c>
      <c r="J30" s="29" t="s">
        <v>137</v>
      </c>
      <c r="K30" s="63">
        <v>0</v>
      </c>
      <c r="L30" s="63">
        <v>0</v>
      </c>
      <c r="M30" s="63">
        <v>0</v>
      </c>
      <c r="N30" s="63">
        <v>0</v>
      </c>
      <c r="O30" s="63">
        <v>2</v>
      </c>
    </row>
    <row r="31" spans="1:15" s="11" customFormat="1" ht="153.75" thickBot="1">
      <c r="A31" s="63">
        <v>1</v>
      </c>
      <c r="B31" s="29" t="s">
        <v>78</v>
      </c>
      <c r="C31" s="29" t="s">
        <v>138</v>
      </c>
      <c r="D31" s="63" t="s">
        <v>76</v>
      </c>
      <c r="E31" s="29" t="s">
        <v>139</v>
      </c>
      <c r="F31" s="29">
        <v>89207303662</v>
      </c>
      <c r="G31" s="29" t="s">
        <v>140</v>
      </c>
      <c r="H31" s="29" t="s">
        <v>71</v>
      </c>
      <c r="I31" s="29" t="s">
        <v>141</v>
      </c>
      <c r="J31" s="29" t="s">
        <v>142</v>
      </c>
      <c r="K31" s="63">
        <v>0</v>
      </c>
      <c r="L31" s="63">
        <v>0</v>
      </c>
      <c r="M31" s="63">
        <v>0</v>
      </c>
      <c r="N31" s="63">
        <v>0</v>
      </c>
      <c r="O31" s="63">
        <v>10</v>
      </c>
    </row>
    <row r="32" spans="1:15" s="11" customFormat="1" ht="161.25" customHeight="1" thickBot="1">
      <c r="A32" s="63">
        <v>1</v>
      </c>
      <c r="B32" s="63" t="s">
        <v>78</v>
      </c>
      <c r="C32" s="29" t="s">
        <v>143</v>
      </c>
      <c r="D32" s="63" t="s">
        <v>97</v>
      </c>
      <c r="E32" s="29" t="s">
        <v>144</v>
      </c>
      <c r="F32" s="29" t="s">
        <v>145</v>
      </c>
      <c r="G32" s="52" t="s">
        <v>146</v>
      </c>
      <c r="H32" s="70" t="s">
        <v>147</v>
      </c>
      <c r="I32" s="70" t="s">
        <v>73</v>
      </c>
      <c r="J32" s="29" t="s">
        <v>148</v>
      </c>
      <c r="K32" s="63">
        <v>0</v>
      </c>
      <c r="L32" s="63">
        <v>0</v>
      </c>
      <c r="M32" s="63">
        <v>1</v>
      </c>
      <c r="N32" s="63">
        <v>0</v>
      </c>
      <c r="O32" s="63">
        <v>14</v>
      </c>
    </row>
    <row r="33" spans="1:15" s="11" customFormat="1" ht="15.75" thickBot="1">
      <c r="A33" s="65">
        <v>4</v>
      </c>
      <c r="B33" s="65" t="s">
        <v>39</v>
      </c>
      <c r="C33" s="65"/>
      <c r="D33" s="65"/>
      <c r="E33" s="65"/>
      <c r="F33" s="65"/>
      <c r="G33" s="65"/>
      <c r="H33" s="65"/>
      <c r="I33" s="65"/>
      <c r="J33" s="65"/>
      <c r="K33" s="65"/>
      <c r="L33" s="65">
        <f t="shared" ref="L33:N33" si="2">SUM(L34:L37)</f>
        <v>0</v>
      </c>
      <c r="M33" s="65">
        <f t="shared" si="2"/>
        <v>0</v>
      </c>
      <c r="N33" s="65">
        <f t="shared" si="2"/>
        <v>0</v>
      </c>
      <c r="O33" s="65">
        <f>SUM(O34:O37)</f>
        <v>64</v>
      </c>
    </row>
    <row r="34" spans="1:15" s="11" customFormat="1" ht="51.75" thickBot="1">
      <c r="A34" s="63">
        <v>1</v>
      </c>
      <c r="B34" s="37" t="s">
        <v>2046</v>
      </c>
      <c r="C34" s="37" t="s">
        <v>2019</v>
      </c>
      <c r="D34" s="31">
        <v>43591</v>
      </c>
      <c r="E34" s="37" t="s">
        <v>2020</v>
      </c>
      <c r="F34" s="37" t="s">
        <v>2021</v>
      </c>
      <c r="G34" s="37" t="s">
        <v>2022</v>
      </c>
      <c r="H34" s="37" t="s">
        <v>2023</v>
      </c>
      <c r="I34" s="37" t="s">
        <v>2024</v>
      </c>
      <c r="J34" s="37" t="s">
        <v>2085</v>
      </c>
      <c r="K34" s="37" t="s">
        <v>71</v>
      </c>
      <c r="L34" s="37" t="s">
        <v>71</v>
      </c>
      <c r="M34" s="37" t="s">
        <v>71</v>
      </c>
      <c r="N34" s="37" t="s">
        <v>71</v>
      </c>
      <c r="O34" s="37">
        <v>10</v>
      </c>
    </row>
    <row r="35" spans="1:15" s="11" customFormat="1" ht="64.5" thickBot="1">
      <c r="A35" s="63">
        <v>1</v>
      </c>
      <c r="B35" s="37" t="s">
        <v>78</v>
      </c>
      <c r="C35" s="37" t="s">
        <v>2025</v>
      </c>
      <c r="D35" s="37" t="s">
        <v>76</v>
      </c>
      <c r="E35" s="37" t="s">
        <v>2086</v>
      </c>
      <c r="F35" s="37">
        <v>89207344215</v>
      </c>
      <c r="G35" s="37" t="s">
        <v>2026</v>
      </c>
      <c r="H35" s="37" t="s">
        <v>2026</v>
      </c>
      <c r="I35" s="37" t="s">
        <v>692</v>
      </c>
      <c r="J35" s="37" t="s">
        <v>2027</v>
      </c>
      <c r="K35" s="37" t="s">
        <v>71</v>
      </c>
      <c r="L35" s="37" t="s">
        <v>71</v>
      </c>
      <c r="M35" s="37" t="s">
        <v>71</v>
      </c>
      <c r="N35" s="37" t="s">
        <v>71</v>
      </c>
      <c r="O35" s="37">
        <v>34</v>
      </c>
    </row>
    <row r="36" spans="1:15" ht="64.5" thickBot="1">
      <c r="A36" s="63">
        <v>1</v>
      </c>
      <c r="B36" s="37" t="s">
        <v>78</v>
      </c>
      <c r="C36" s="37" t="s">
        <v>2028</v>
      </c>
      <c r="D36" s="37" t="s">
        <v>76</v>
      </c>
      <c r="E36" s="37" t="s">
        <v>2029</v>
      </c>
      <c r="F36" s="37">
        <v>89510762516</v>
      </c>
      <c r="G36" s="37" t="s">
        <v>2030</v>
      </c>
      <c r="H36" s="37" t="s">
        <v>2030</v>
      </c>
      <c r="I36" s="37" t="s">
        <v>692</v>
      </c>
      <c r="J36" s="37" t="s">
        <v>2031</v>
      </c>
      <c r="K36" s="37" t="s">
        <v>71</v>
      </c>
      <c r="L36" s="37" t="s">
        <v>71</v>
      </c>
      <c r="M36" s="37" t="s">
        <v>71</v>
      </c>
      <c r="N36" s="37" t="s">
        <v>71</v>
      </c>
      <c r="O36" s="37">
        <v>10</v>
      </c>
    </row>
    <row r="37" spans="1:15" s="11" customFormat="1" ht="64.5" thickBot="1">
      <c r="A37" s="63">
        <v>1</v>
      </c>
      <c r="B37" s="37" t="s">
        <v>78</v>
      </c>
      <c r="C37" s="37" t="s">
        <v>2032</v>
      </c>
      <c r="D37" s="37" t="s">
        <v>2033</v>
      </c>
      <c r="E37" s="37" t="s">
        <v>2088</v>
      </c>
      <c r="F37" s="37">
        <v>89207237759</v>
      </c>
      <c r="G37" s="37" t="s">
        <v>2034</v>
      </c>
      <c r="H37" s="37" t="s">
        <v>2034</v>
      </c>
      <c r="I37" s="37" t="s">
        <v>692</v>
      </c>
      <c r="J37" s="37" t="s">
        <v>2087</v>
      </c>
      <c r="K37" s="37" t="s">
        <v>71</v>
      </c>
      <c r="L37" s="37" t="s">
        <v>71</v>
      </c>
      <c r="M37" s="37" t="s">
        <v>71</v>
      </c>
      <c r="N37" s="37" t="s">
        <v>71</v>
      </c>
      <c r="O37" s="37">
        <v>10</v>
      </c>
    </row>
    <row r="38" spans="1:15" s="11" customFormat="1" ht="15.75" thickBot="1">
      <c r="A38" s="65">
        <f>SUM(A39:A43)</f>
        <v>5</v>
      </c>
      <c r="B38" s="65" t="s">
        <v>40</v>
      </c>
      <c r="C38" s="65"/>
      <c r="D38" s="65"/>
      <c r="E38" s="65"/>
      <c r="F38" s="65"/>
      <c r="G38" s="65"/>
      <c r="H38" s="65"/>
      <c r="I38" s="65"/>
      <c r="J38" s="65"/>
      <c r="K38" s="65"/>
      <c r="L38" s="65">
        <f t="shared" ref="L38:N38" si="3">SUM(L39:L43)</f>
        <v>0</v>
      </c>
      <c r="M38" s="65">
        <f t="shared" si="3"/>
        <v>0</v>
      </c>
      <c r="N38" s="65">
        <f t="shared" si="3"/>
        <v>0</v>
      </c>
      <c r="O38" s="65">
        <f>SUM(O39:O43)</f>
        <v>62</v>
      </c>
    </row>
    <row r="39" spans="1:15" s="11" customFormat="1" ht="128.25" thickBot="1">
      <c r="A39" s="63">
        <v>1</v>
      </c>
      <c r="B39" s="63" t="s">
        <v>78</v>
      </c>
      <c r="C39" s="29" t="s">
        <v>239</v>
      </c>
      <c r="D39" s="63">
        <v>20119</v>
      </c>
      <c r="E39" s="29" t="s">
        <v>241</v>
      </c>
      <c r="F39" s="29" t="s">
        <v>243</v>
      </c>
      <c r="G39" s="29" t="s">
        <v>245</v>
      </c>
      <c r="H39" s="29" t="s">
        <v>247</v>
      </c>
      <c r="I39" s="29" t="s">
        <v>249</v>
      </c>
      <c r="J39" s="29" t="s">
        <v>251</v>
      </c>
      <c r="K39" s="63">
        <v>0</v>
      </c>
      <c r="L39" s="63">
        <v>0</v>
      </c>
      <c r="M39" s="63">
        <v>0</v>
      </c>
      <c r="N39" s="63">
        <v>0</v>
      </c>
      <c r="O39" s="63">
        <v>10</v>
      </c>
    </row>
    <row r="40" spans="1:15" s="11" customFormat="1" ht="230.25" thickBot="1">
      <c r="A40" s="63">
        <v>1</v>
      </c>
      <c r="B40" s="63" t="s">
        <v>78</v>
      </c>
      <c r="C40" s="29" t="s">
        <v>240</v>
      </c>
      <c r="D40" s="63">
        <v>2019</v>
      </c>
      <c r="E40" s="29" t="s">
        <v>242</v>
      </c>
      <c r="F40" s="29" t="s">
        <v>244</v>
      </c>
      <c r="G40" s="29" t="s">
        <v>246</v>
      </c>
      <c r="H40" s="29" t="s">
        <v>248</v>
      </c>
      <c r="I40" s="29" t="s">
        <v>250</v>
      </c>
      <c r="J40" s="29" t="s">
        <v>252</v>
      </c>
      <c r="K40" s="63">
        <v>0</v>
      </c>
      <c r="L40" s="63">
        <v>0</v>
      </c>
      <c r="M40" s="63">
        <v>0</v>
      </c>
      <c r="N40" s="63">
        <v>0</v>
      </c>
      <c r="O40" s="63">
        <v>10</v>
      </c>
    </row>
    <row r="41" spans="1:15" s="11" customFormat="1" ht="115.5" thickBot="1">
      <c r="A41" s="63">
        <v>1</v>
      </c>
      <c r="B41" s="63" t="s">
        <v>78</v>
      </c>
      <c r="C41" s="29" t="s">
        <v>253</v>
      </c>
      <c r="D41" s="63">
        <v>2019</v>
      </c>
      <c r="E41" s="29" t="s">
        <v>256</v>
      </c>
      <c r="F41" s="29" t="s">
        <v>259</v>
      </c>
      <c r="G41" s="29" t="s">
        <v>261</v>
      </c>
      <c r="H41" s="29" t="s">
        <v>262</v>
      </c>
      <c r="I41" s="29" t="s">
        <v>265</v>
      </c>
      <c r="J41" s="29" t="s">
        <v>268</v>
      </c>
      <c r="K41" s="63">
        <v>0</v>
      </c>
      <c r="L41" s="63">
        <v>0</v>
      </c>
      <c r="M41" s="63">
        <v>0</v>
      </c>
      <c r="N41" s="63">
        <v>0</v>
      </c>
      <c r="O41" s="63">
        <v>17</v>
      </c>
    </row>
    <row r="42" spans="1:15" s="11" customFormat="1" ht="128.25" thickBot="1">
      <c r="A42" s="63">
        <v>1</v>
      </c>
      <c r="B42" s="63" t="s">
        <v>78</v>
      </c>
      <c r="C42" s="29" t="s">
        <v>254</v>
      </c>
      <c r="D42" s="63">
        <v>2019</v>
      </c>
      <c r="E42" s="29" t="s">
        <v>257</v>
      </c>
      <c r="F42" s="29" t="s">
        <v>260</v>
      </c>
      <c r="G42" s="63">
        <v>0</v>
      </c>
      <c r="H42" s="29" t="s">
        <v>263</v>
      </c>
      <c r="I42" s="29" t="s">
        <v>266</v>
      </c>
      <c r="J42" s="29" t="s">
        <v>269</v>
      </c>
      <c r="K42" s="63">
        <v>0</v>
      </c>
      <c r="L42" s="63">
        <v>0</v>
      </c>
      <c r="M42" s="63">
        <v>0</v>
      </c>
      <c r="N42" s="63">
        <v>0</v>
      </c>
      <c r="O42" s="63">
        <v>15</v>
      </c>
    </row>
    <row r="43" spans="1:15" s="11" customFormat="1" ht="115.5" thickBot="1">
      <c r="A43" s="63">
        <v>1</v>
      </c>
      <c r="B43" s="63" t="s">
        <v>78</v>
      </c>
      <c r="C43" s="29" t="s">
        <v>255</v>
      </c>
      <c r="D43" s="63">
        <v>2018</v>
      </c>
      <c r="E43" s="29" t="s">
        <v>258</v>
      </c>
      <c r="F43" s="29" t="s">
        <v>259</v>
      </c>
      <c r="G43" s="29" t="s">
        <v>261</v>
      </c>
      <c r="H43" s="29" t="s">
        <v>264</v>
      </c>
      <c r="I43" s="29" t="s">
        <v>267</v>
      </c>
      <c r="J43" s="29" t="s">
        <v>270</v>
      </c>
      <c r="K43" s="63">
        <v>0</v>
      </c>
      <c r="L43" s="63">
        <v>0</v>
      </c>
      <c r="M43" s="63">
        <v>0</v>
      </c>
      <c r="N43" s="63">
        <v>0</v>
      </c>
      <c r="O43" s="63">
        <v>10</v>
      </c>
    </row>
    <row r="44" spans="1:15" s="11" customFormat="1" ht="15.75" thickBot="1">
      <c r="A44" s="65">
        <f>SUM(A45:A57)</f>
        <v>13</v>
      </c>
      <c r="B44" s="65" t="s">
        <v>41</v>
      </c>
      <c r="C44" s="65"/>
      <c r="D44" s="65"/>
      <c r="E44" s="65"/>
      <c r="F44" s="65"/>
      <c r="G44" s="65"/>
      <c r="H44" s="65"/>
      <c r="I44" s="65"/>
      <c r="J44" s="65"/>
      <c r="K44" s="65"/>
      <c r="L44" s="65">
        <f t="shared" ref="L44:N44" si="4">SUM(L45:L58)</f>
        <v>0</v>
      </c>
      <c r="M44" s="65">
        <f t="shared" si="4"/>
        <v>0</v>
      </c>
      <c r="N44" s="65">
        <f t="shared" si="4"/>
        <v>0</v>
      </c>
      <c r="O44" s="65">
        <f>SUM(O45:O58)</f>
        <v>305</v>
      </c>
    </row>
    <row r="45" spans="1:15" s="11" customFormat="1" ht="51.75" thickBot="1">
      <c r="A45" s="63">
        <v>1</v>
      </c>
      <c r="B45" s="29" t="s">
        <v>280</v>
      </c>
      <c r="C45" s="29" t="s">
        <v>281</v>
      </c>
      <c r="D45" s="30">
        <v>43791</v>
      </c>
      <c r="E45" s="29" t="s">
        <v>282</v>
      </c>
      <c r="F45" s="63" t="s">
        <v>283</v>
      </c>
      <c r="G45" s="70" t="s">
        <v>284</v>
      </c>
      <c r="H45" s="29" t="s">
        <v>71</v>
      </c>
      <c r="I45" s="29" t="s">
        <v>71</v>
      </c>
      <c r="J45" s="29" t="s">
        <v>285</v>
      </c>
      <c r="K45" s="63">
        <v>0</v>
      </c>
      <c r="L45" s="63">
        <v>0</v>
      </c>
      <c r="M45" s="63">
        <v>0</v>
      </c>
      <c r="N45" s="63">
        <v>0</v>
      </c>
      <c r="O45" s="63">
        <v>13</v>
      </c>
    </row>
    <row r="46" spans="1:15" s="11" customFormat="1" ht="90" thickBot="1">
      <c r="A46" s="63">
        <v>1</v>
      </c>
      <c r="B46" s="63" t="s">
        <v>280</v>
      </c>
      <c r="C46" s="29" t="s">
        <v>286</v>
      </c>
      <c r="D46" s="30">
        <v>45575</v>
      </c>
      <c r="E46" s="29" t="s">
        <v>290</v>
      </c>
      <c r="F46" s="63" t="s">
        <v>293</v>
      </c>
      <c r="G46" s="70" t="s">
        <v>294</v>
      </c>
      <c r="H46" s="63" t="s">
        <v>297</v>
      </c>
      <c r="I46" s="29" t="s">
        <v>297</v>
      </c>
      <c r="J46" s="29" t="s">
        <v>301</v>
      </c>
      <c r="K46" s="63">
        <v>0</v>
      </c>
      <c r="L46" s="63">
        <v>0</v>
      </c>
      <c r="M46" s="63">
        <v>0</v>
      </c>
      <c r="N46" s="63">
        <v>0</v>
      </c>
      <c r="O46" s="63">
        <v>22</v>
      </c>
    </row>
    <row r="47" spans="1:15" s="11" customFormat="1" ht="64.5" thickBot="1">
      <c r="A47" s="63">
        <v>1</v>
      </c>
      <c r="B47" s="63" t="s">
        <v>280</v>
      </c>
      <c r="C47" s="29" t="s">
        <v>287</v>
      </c>
      <c r="D47" s="29">
        <v>2019</v>
      </c>
      <c r="E47" s="29" t="s">
        <v>291</v>
      </c>
      <c r="F47" s="63">
        <v>89107405691</v>
      </c>
      <c r="G47" s="52" t="s">
        <v>295</v>
      </c>
      <c r="H47" s="52" t="s">
        <v>295</v>
      </c>
      <c r="I47" s="52" t="s">
        <v>299</v>
      </c>
      <c r="J47" s="29" t="s">
        <v>302</v>
      </c>
      <c r="K47" s="63">
        <v>0</v>
      </c>
      <c r="L47" s="63">
        <v>0</v>
      </c>
      <c r="M47" s="63">
        <v>0</v>
      </c>
      <c r="N47" s="63">
        <v>0</v>
      </c>
      <c r="O47" s="63">
        <v>21</v>
      </c>
    </row>
    <row r="48" spans="1:15" s="11" customFormat="1" ht="166.5" thickBot="1">
      <c r="A48" s="63">
        <v>1</v>
      </c>
      <c r="B48" s="29" t="s">
        <v>280</v>
      </c>
      <c r="C48" s="29" t="s">
        <v>288</v>
      </c>
      <c r="D48" s="63" t="s">
        <v>289</v>
      </c>
      <c r="E48" s="29" t="s">
        <v>292</v>
      </c>
      <c r="F48" s="29">
        <v>89207301237</v>
      </c>
      <c r="G48" s="52" t="s">
        <v>296</v>
      </c>
      <c r="H48" s="52" t="s">
        <v>298</v>
      </c>
      <c r="I48" s="52" t="s">
        <v>300</v>
      </c>
      <c r="J48" s="29" t="s">
        <v>303</v>
      </c>
      <c r="K48" s="63">
        <v>0</v>
      </c>
      <c r="L48" s="63">
        <v>0</v>
      </c>
      <c r="M48" s="63">
        <v>0</v>
      </c>
      <c r="N48" s="63">
        <v>0</v>
      </c>
      <c r="O48" s="63">
        <v>25</v>
      </c>
    </row>
    <row r="49" spans="1:15" s="11" customFormat="1" ht="141" thickBot="1">
      <c r="A49" s="63">
        <v>1</v>
      </c>
      <c r="B49" s="63" t="s">
        <v>280</v>
      </c>
      <c r="C49" s="29" t="s">
        <v>304</v>
      </c>
      <c r="D49" s="66">
        <v>43709</v>
      </c>
      <c r="E49" s="29" t="s">
        <v>306</v>
      </c>
      <c r="F49" s="29" t="s">
        <v>308</v>
      </c>
      <c r="G49" s="52" t="s">
        <v>310</v>
      </c>
      <c r="H49" s="63">
        <v>0</v>
      </c>
      <c r="I49" s="63">
        <v>0</v>
      </c>
      <c r="J49" s="29" t="s">
        <v>313</v>
      </c>
      <c r="K49" s="63">
        <v>0</v>
      </c>
      <c r="L49" s="63">
        <v>0</v>
      </c>
      <c r="M49" s="63">
        <v>0</v>
      </c>
      <c r="N49" s="63">
        <v>0</v>
      </c>
      <c r="O49" s="63">
        <v>16</v>
      </c>
    </row>
    <row r="50" spans="1:15" s="11" customFormat="1" ht="90" thickBot="1">
      <c r="A50" s="63">
        <v>1</v>
      </c>
      <c r="B50" s="63" t="s">
        <v>280</v>
      </c>
      <c r="C50" s="29" t="s">
        <v>305</v>
      </c>
      <c r="D50" s="66">
        <v>44440</v>
      </c>
      <c r="E50" s="29" t="s">
        <v>307</v>
      </c>
      <c r="F50" s="63" t="s">
        <v>309</v>
      </c>
      <c r="G50" s="52" t="s">
        <v>311</v>
      </c>
      <c r="H50" s="63">
        <v>0</v>
      </c>
      <c r="I50" s="52" t="s">
        <v>312</v>
      </c>
      <c r="J50" s="29" t="s">
        <v>314</v>
      </c>
      <c r="K50" s="29" t="s">
        <v>315</v>
      </c>
      <c r="L50" s="63">
        <v>0</v>
      </c>
      <c r="M50" s="63">
        <v>0</v>
      </c>
      <c r="N50" s="63">
        <v>0</v>
      </c>
      <c r="O50" s="63">
        <v>23</v>
      </c>
    </row>
    <row r="51" spans="1:15" ht="64.5" thickBot="1">
      <c r="A51" s="63">
        <v>1</v>
      </c>
      <c r="B51" s="63" t="s">
        <v>280</v>
      </c>
      <c r="C51" s="29" t="s">
        <v>316</v>
      </c>
      <c r="D51" s="29" t="s">
        <v>321</v>
      </c>
      <c r="E51" s="29" t="s">
        <v>329</v>
      </c>
      <c r="F51" s="63" t="s">
        <v>330</v>
      </c>
      <c r="G51" s="63">
        <v>0</v>
      </c>
      <c r="H51" s="63">
        <v>0</v>
      </c>
      <c r="I51" s="63">
        <v>0</v>
      </c>
      <c r="J51" s="29" t="s">
        <v>340</v>
      </c>
      <c r="K51" s="63">
        <v>0</v>
      </c>
      <c r="L51" s="63">
        <v>0</v>
      </c>
      <c r="M51" s="63">
        <v>0</v>
      </c>
      <c r="N51" s="63">
        <v>0</v>
      </c>
      <c r="O51" s="63">
        <v>24</v>
      </c>
    </row>
    <row r="52" spans="1:15" s="11" customFormat="1" ht="51.75" thickBot="1">
      <c r="A52" s="63">
        <v>1</v>
      </c>
      <c r="B52" s="63" t="s">
        <v>280</v>
      </c>
      <c r="C52" s="29" t="s">
        <v>317</v>
      </c>
      <c r="D52" s="29">
        <v>2019</v>
      </c>
      <c r="E52" s="29" t="s">
        <v>328</v>
      </c>
      <c r="F52" s="63" t="s">
        <v>331</v>
      </c>
      <c r="G52" s="52" t="s">
        <v>334</v>
      </c>
      <c r="H52" s="52" t="s">
        <v>335</v>
      </c>
      <c r="I52" s="52" t="s">
        <v>337</v>
      </c>
      <c r="J52" s="29" t="s">
        <v>339</v>
      </c>
      <c r="K52" s="70">
        <v>0</v>
      </c>
      <c r="L52" s="63">
        <v>0</v>
      </c>
      <c r="M52" s="63">
        <v>0</v>
      </c>
      <c r="N52" s="63">
        <v>0</v>
      </c>
      <c r="O52" s="63">
        <v>9</v>
      </c>
    </row>
    <row r="53" spans="1:15" ht="102.75" thickBot="1">
      <c r="A53" s="63">
        <v>1</v>
      </c>
      <c r="B53" s="63" t="s">
        <v>280</v>
      </c>
      <c r="C53" s="29" t="s">
        <v>318</v>
      </c>
      <c r="D53" s="29" t="s">
        <v>322</v>
      </c>
      <c r="E53" s="29" t="s">
        <v>327</v>
      </c>
      <c r="F53" s="63">
        <v>89513276856</v>
      </c>
      <c r="G53" s="29" t="s">
        <v>278</v>
      </c>
      <c r="H53" s="63">
        <v>0</v>
      </c>
      <c r="I53" s="63">
        <v>0</v>
      </c>
      <c r="J53" s="29" t="s">
        <v>279</v>
      </c>
      <c r="K53" s="63">
        <v>0</v>
      </c>
      <c r="L53" s="63">
        <v>0</v>
      </c>
      <c r="M53" s="63">
        <v>0</v>
      </c>
      <c r="N53" s="63">
        <v>0</v>
      </c>
      <c r="O53" s="63">
        <v>24</v>
      </c>
    </row>
    <row r="54" spans="1:15" s="11" customFormat="1" ht="64.5" thickBot="1">
      <c r="A54" s="63">
        <v>1</v>
      </c>
      <c r="B54" s="63" t="s">
        <v>280</v>
      </c>
      <c r="C54" s="29" t="s">
        <v>319</v>
      </c>
      <c r="D54" s="29" t="s">
        <v>323</v>
      </c>
      <c r="E54" s="29" t="s">
        <v>326</v>
      </c>
      <c r="F54" s="63">
        <v>89513208606</v>
      </c>
      <c r="G54" s="52" t="s">
        <v>333</v>
      </c>
      <c r="H54" s="63">
        <v>0</v>
      </c>
      <c r="I54" s="63">
        <v>0</v>
      </c>
      <c r="J54" s="29" t="s">
        <v>338</v>
      </c>
      <c r="K54" s="63">
        <v>0</v>
      </c>
      <c r="L54" s="63">
        <v>0</v>
      </c>
      <c r="M54" s="63">
        <v>0</v>
      </c>
      <c r="N54" s="63">
        <v>0</v>
      </c>
      <c r="O54" s="63">
        <v>14</v>
      </c>
    </row>
    <row r="55" spans="1:15" s="11" customFormat="1" ht="64.5" thickBot="1">
      <c r="A55" s="63">
        <v>1</v>
      </c>
      <c r="B55" s="63" t="s">
        <v>280</v>
      </c>
      <c r="C55" s="29" t="s">
        <v>341</v>
      </c>
      <c r="D55" s="29" t="s">
        <v>343</v>
      </c>
      <c r="E55" s="29" t="s">
        <v>345</v>
      </c>
      <c r="F55" s="63">
        <v>89102112170</v>
      </c>
      <c r="G55" s="52" t="s">
        <v>348</v>
      </c>
      <c r="H55" s="63">
        <v>0</v>
      </c>
      <c r="I55" s="52" t="s">
        <v>336</v>
      </c>
      <c r="J55" s="29" t="s">
        <v>338</v>
      </c>
      <c r="K55" s="63">
        <v>0</v>
      </c>
      <c r="L55" s="63">
        <v>0</v>
      </c>
      <c r="M55" s="63">
        <v>0</v>
      </c>
      <c r="N55" s="63">
        <v>0</v>
      </c>
      <c r="O55" s="63">
        <v>27</v>
      </c>
    </row>
    <row r="56" spans="1:15" s="11" customFormat="1" ht="243" thickBot="1">
      <c r="A56" s="63">
        <v>1</v>
      </c>
      <c r="B56" s="63" t="s">
        <v>280</v>
      </c>
      <c r="C56" s="29" t="s">
        <v>342</v>
      </c>
      <c r="D56" s="29" t="s">
        <v>344</v>
      </c>
      <c r="E56" s="29" t="s">
        <v>346</v>
      </c>
      <c r="F56" s="29" t="s">
        <v>347</v>
      </c>
      <c r="G56" s="70" t="s">
        <v>349</v>
      </c>
      <c r="H56" s="63">
        <v>0</v>
      </c>
      <c r="I56" s="52" t="s">
        <v>350</v>
      </c>
      <c r="J56" s="29" t="s">
        <v>351</v>
      </c>
      <c r="K56" s="29" t="s">
        <v>352</v>
      </c>
      <c r="L56" s="63">
        <v>0</v>
      </c>
      <c r="M56" s="63">
        <v>0</v>
      </c>
      <c r="N56" s="63">
        <v>0</v>
      </c>
      <c r="O56" s="63">
        <v>13</v>
      </c>
    </row>
    <row r="57" spans="1:15" s="11" customFormat="1" ht="160.5" customHeight="1" thickBot="1">
      <c r="A57" s="63">
        <v>1</v>
      </c>
      <c r="B57" s="63" t="s">
        <v>280</v>
      </c>
      <c r="C57" s="29" t="s">
        <v>320</v>
      </c>
      <c r="D57" s="29" t="s">
        <v>324</v>
      </c>
      <c r="E57" s="63" t="s">
        <v>325</v>
      </c>
      <c r="F57" s="63">
        <v>89513208606</v>
      </c>
      <c r="G57" s="52" t="s">
        <v>332</v>
      </c>
      <c r="H57" s="63">
        <v>0</v>
      </c>
      <c r="I57" s="63">
        <v>0</v>
      </c>
      <c r="J57" s="29" t="s">
        <v>338</v>
      </c>
      <c r="K57" s="63">
        <v>0</v>
      </c>
      <c r="L57" s="63">
        <v>0</v>
      </c>
      <c r="M57" s="63">
        <v>0</v>
      </c>
      <c r="N57" s="63">
        <v>0</v>
      </c>
      <c r="O57" s="63">
        <v>14</v>
      </c>
    </row>
    <row r="58" spans="1:15" s="11" customFormat="1" ht="26.25" thickBot="1">
      <c r="A58" s="63">
        <v>1</v>
      </c>
      <c r="B58" s="63" t="s">
        <v>280</v>
      </c>
      <c r="C58" s="29" t="s">
        <v>353</v>
      </c>
      <c r="D58" s="29" t="s">
        <v>354</v>
      </c>
      <c r="E58" s="29" t="s">
        <v>355</v>
      </c>
      <c r="F58" s="29">
        <v>89103184802</v>
      </c>
      <c r="G58" s="63" t="s">
        <v>356</v>
      </c>
      <c r="H58" s="63">
        <v>0</v>
      </c>
      <c r="I58" s="63">
        <v>0</v>
      </c>
      <c r="J58" s="63" t="s">
        <v>357</v>
      </c>
      <c r="K58" s="63">
        <v>0</v>
      </c>
      <c r="L58" s="63">
        <v>0</v>
      </c>
      <c r="M58" s="63">
        <v>0</v>
      </c>
      <c r="N58" s="63">
        <v>0</v>
      </c>
      <c r="O58" s="63">
        <v>60</v>
      </c>
    </row>
    <row r="59" spans="1:15" s="11" customFormat="1" ht="15.75" thickBot="1">
      <c r="A59" s="65">
        <v>0</v>
      </c>
      <c r="B59" s="65" t="s">
        <v>42</v>
      </c>
      <c r="C59" s="65"/>
      <c r="D59" s="65"/>
      <c r="E59" s="65"/>
      <c r="F59" s="65"/>
      <c r="G59" s="65"/>
      <c r="H59" s="65"/>
      <c r="I59" s="65"/>
      <c r="J59" s="65"/>
      <c r="K59" s="65"/>
      <c r="L59" s="65">
        <v>0</v>
      </c>
      <c r="M59" s="65">
        <v>0</v>
      </c>
      <c r="N59" s="65">
        <v>0</v>
      </c>
      <c r="O59" s="65">
        <v>0</v>
      </c>
    </row>
    <row r="60" spans="1:15" s="11" customFormat="1" ht="15.75" thickBot="1">
      <c r="A60" s="63">
        <v>0</v>
      </c>
      <c r="B60" s="63">
        <v>0</v>
      </c>
      <c r="C60" s="63">
        <v>0</v>
      </c>
      <c r="D60" s="63">
        <v>0</v>
      </c>
      <c r="E60" s="63">
        <v>0</v>
      </c>
      <c r="F60" s="63">
        <v>0</v>
      </c>
      <c r="G60" s="63">
        <v>0</v>
      </c>
      <c r="H60" s="63">
        <v>0</v>
      </c>
      <c r="I60" s="63">
        <v>0</v>
      </c>
      <c r="J60" s="63">
        <v>0</v>
      </c>
      <c r="K60" s="63">
        <v>0</v>
      </c>
      <c r="L60" s="63">
        <v>0</v>
      </c>
      <c r="M60" s="63">
        <v>0</v>
      </c>
      <c r="N60" s="63">
        <v>0</v>
      </c>
      <c r="O60" s="63">
        <v>0</v>
      </c>
    </row>
    <row r="61" spans="1:15" s="11" customFormat="1" ht="15.75" thickBot="1">
      <c r="A61" s="65">
        <f>SUM(A62:A73)</f>
        <v>12</v>
      </c>
      <c r="B61" s="65" t="s">
        <v>43</v>
      </c>
      <c r="C61" s="65"/>
      <c r="D61" s="65"/>
      <c r="E61" s="65"/>
      <c r="F61" s="65"/>
      <c r="G61" s="65"/>
      <c r="H61" s="65"/>
      <c r="I61" s="65"/>
      <c r="J61" s="65"/>
      <c r="K61" s="65"/>
      <c r="L61" s="65">
        <f t="shared" ref="L61:N61" si="5">SUM(L62:L73)</f>
        <v>0</v>
      </c>
      <c r="M61" s="65">
        <f t="shared" si="5"/>
        <v>6</v>
      </c>
      <c r="N61" s="65">
        <f t="shared" si="5"/>
        <v>6</v>
      </c>
      <c r="O61" s="65">
        <f>SUM(O62:O73)</f>
        <v>293</v>
      </c>
    </row>
    <row r="62" spans="1:15" s="11" customFormat="1" ht="90" thickBot="1">
      <c r="A62" s="63">
        <v>1</v>
      </c>
      <c r="B62" s="29" t="s">
        <v>431</v>
      </c>
      <c r="C62" s="29" t="s">
        <v>438</v>
      </c>
      <c r="D62" s="63" t="s">
        <v>440</v>
      </c>
      <c r="E62" s="29" t="s">
        <v>442</v>
      </c>
      <c r="F62" s="63">
        <v>89513144777</v>
      </c>
      <c r="G62" s="70" t="s">
        <v>445</v>
      </c>
      <c r="H62" s="63">
        <v>0</v>
      </c>
      <c r="I62" s="63">
        <v>0</v>
      </c>
      <c r="J62" s="29" t="s">
        <v>449</v>
      </c>
      <c r="K62" s="63">
        <v>0</v>
      </c>
      <c r="L62" s="63">
        <v>0</v>
      </c>
      <c r="M62" s="63">
        <v>1</v>
      </c>
      <c r="N62" s="63">
        <v>1</v>
      </c>
      <c r="O62" s="63">
        <v>48</v>
      </c>
    </row>
    <row r="63" spans="1:15" s="11" customFormat="1" ht="77.25" thickBot="1">
      <c r="A63" s="63">
        <v>1</v>
      </c>
      <c r="B63" s="29" t="s">
        <v>431</v>
      </c>
      <c r="C63" s="29" t="s">
        <v>439</v>
      </c>
      <c r="D63" s="63" t="s">
        <v>441</v>
      </c>
      <c r="E63" s="29" t="s">
        <v>443</v>
      </c>
      <c r="F63" s="63" t="s">
        <v>444</v>
      </c>
      <c r="G63" s="52" t="s">
        <v>446</v>
      </c>
      <c r="H63" s="52" t="s">
        <v>447</v>
      </c>
      <c r="I63" s="52" t="s">
        <v>448</v>
      </c>
      <c r="J63" s="29" t="s">
        <v>450</v>
      </c>
      <c r="K63" s="63">
        <v>0</v>
      </c>
      <c r="L63" s="63">
        <v>0</v>
      </c>
      <c r="M63" s="63">
        <v>0</v>
      </c>
      <c r="N63" s="63">
        <v>0</v>
      </c>
      <c r="O63" s="63">
        <v>16</v>
      </c>
    </row>
    <row r="64" spans="1:15" s="11" customFormat="1" ht="115.5" thickBot="1">
      <c r="A64" s="63">
        <v>1</v>
      </c>
      <c r="B64" s="29" t="s">
        <v>431</v>
      </c>
      <c r="C64" s="29" t="s">
        <v>451</v>
      </c>
      <c r="D64" s="29" t="s">
        <v>454</v>
      </c>
      <c r="E64" s="29" t="s">
        <v>455</v>
      </c>
      <c r="F64" s="29" t="s">
        <v>456</v>
      </c>
      <c r="G64" s="52" t="s">
        <v>457</v>
      </c>
      <c r="H64" s="52" t="s">
        <v>458</v>
      </c>
      <c r="I64" s="29" t="s">
        <v>459</v>
      </c>
      <c r="J64" s="63">
        <v>0</v>
      </c>
      <c r="K64" s="63">
        <v>0</v>
      </c>
      <c r="L64" s="63">
        <v>0</v>
      </c>
      <c r="M64" s="63">
        <v>0</v>
      </c>
      <c r="N64" s="63">
        <v>0</v>
      </c>
      <c r="O64" s="63">
        <v>23</v>
      </c>
    </row>
    <row r="65" spans="1:17" s="11" customFormat="1" ht="204.75" thickBot="1">
      <c r="A65" s="63">
        <v>1</v>
      </c>
      <c r="B65" s="29" t="s">
        <v>431</v>
      </c>
      <c r="C65" s="29" t="s">
        <v>452</v>
      </c>
      <c r="D65" s="63" t="s">
        <v>453</v>
      </c>
      <c r="E65" s="63" t="s">
        <v>433</v>
      </c>
      <c r="F65" s="63">
        <v>89103135263</v>
      </c>
      <c r="G65" s="70" t="s">
        <v>435</v>
      </c>
      <c r="H65" s="70" t="s">
        <v>435</v>
      </c>
      <c r="I65" s="29" t="s">
        <v>437</v>
      </c>
      <c r="J65" s="63">
        <v>0</v>
      </c>
      <c r="K65" s="63">
        <v>0</v>
      </c>
      <c r="L65" s="63">
        <v>0</v>
      </c>
      <c r="M65" s="63">
        <v>0</v>
      </c>
      <c r="N65" s="63">
        <v>0</v>
      </c>
      <c r="O65" s="63">
        <v>25</v>
      </c>
    </row>
    <row r="66" spans="1:17" ht="15.75" thickBot="1">
      <c r="A66" s="63">
        <v>1</v>
      </c>
      <c r="B66" s="63" t="s">
        <v>431</v>
      </c>
      <c r="C66" s="63" t="s">
        <v>460</v>
      </c>
      <c r="D66" s="66">
        <v>44972</v>
      </c>
      <c r="E66" s="63" t="s">
        <v>462</v>
      </c>
      <c r="F66" s="63">
        <v>89045223172</v>
      </c>
      <c r="G66" s="70" t="s">
        <v>464</v>
      </c>
      <c r="H66" s="63">
        <v>0</v>
      </c>
      <c r="I66" s="63">
        <v>0</v>
      </c>
      <c r="J66" s="63" t="s">
        <v>467</v>
      </c>
      <c r="K66" s="63">
        <v>0</v>
      </c>
      <c r="L66" s="63">
        <v>0</v>
      </c>
      <c r="M66" s="63">
        <v>1</v>
      </c>
      <c r="N66" s="63">
        <v>1</v>
      </c>
      <c r="O66" s="63">
        <v>11</v>
      </c>
    </row>
    <row r="67" spans="1:17" s="11" customFormat="1" ht="166.5" thickBot="1">
      <c r="A67" s="63">
        <v>1</v>
      </c>
      <c r="B67" s="29" t="s">
        <v>431</v>
      </c>
      <c r="C67" s="29" t="s">
        <v>461</v>
      </c>
      <c r="D67" s="88">
        <v>43709</v>
      </c>
      <c r="E67" s="63" t="s">
        <v>463</v>
      </c>
      <c r="F67" s="63">
        <v>89611910510</v>
      </c>
      <c r="G67" s="52" t="s">
        <v>465</v>
      </c>
      <c r="H67" s="63">
        <v>0</v>
      </c>
      <c r="I67" s="52" t="s">
        <v>466</v>
      </c>
      <c r="J67" s="29" t="s">
        <v>468</v>
      </c>
      <c r="K67" s="63">
        <v>0</v>
      </c>
      <c r="L67" s="63">
        <v>0</v>
      </c>
      <c r="M67" s="63">
        <v>0</v>
      </c>
      <c r="N67" s="63">
        <v>1</v>
      </c>
      <c r="O67" s="63">
        <v>21</v>
      </c>
    </row>
    <row r="68" spans="1:17" s="11" customFormat="1" ht="77.25" thickBot="1">
      <c r="A68" s="63">
        <v>1</v>
      </c>
      <c r="B68" s="29" t="s">
        <v>431</v>
      </c>
      <c r="C68" s="63" t="s">
        <v>469</v>
      </c>
      <c r="D68" s="63" t="s">
        <v>470</v>
      </c>
      <c r="E68" s="29" t="s">
        <v>471</v>
      </c>
      <c r="F68" s="63">
        <v>89518729093</v>
      </c>
      <c r="G68" s="29" t="s">
        <v>472</v>
      </c>
      <c r="H68" s="63">
        <v>0</v>
      </c>
      <c r="I68" s="63">
        <v>0</v>
      </c>
      <c r="J68" s="29" t="s">
        <v>473</v>
      </c>
      <c r="K68" s="63">
        <v>0</v>
      </c>
      <c r="L68" s="63">
        <v>0</v>
      </c>
      <c r="M68" s="63">
        <v>0</v>
      </c>
      <c r="N68" s="63">
        <v>0</v>
      </c>
      <c r="O68" s="63">
        <v>8</v>
      </c>
      <c r="P68" s="27"/>
      <c r="Q68" s="17"/>
    </row>
    <row r="69" spans="1:17" s="11" customFormat="1" ht="153.75" thickBot="1">
      <c r="A69" s="63">
        <v>1</v>
      </c>
      <c r="B69" s="29" t="s">
        <v>431</v>
      </c>
      <c r="C69" s="29" t="s">
        <v>474</v>
      </c>
      <c r="D69" s="66">
        <v>45536</v>
      </c>
      <c r="E69" s="63" t="s">
        <v>475</v>
      </c>
      <c r="F69" s="63">
        <v>89513351599</v>
      </c>
      <c r="G69" s="52" t="s">
        <v>476</v>
      </c>
      <c r="H69" s="52" t="s">
        <v>477</v>
      </c>
      <c r="I69" s="52" t="s">
        <v>478</v>
      </c>
      <c r="J69" s="29" t="s">
        <v>479</v>
      </c>
      <c r="K69" s="63">
        <v>0</v>
      </c>
      <c r="L69" s="63">
        <v>0</v>
      </c>
      <c r="M69" s="63">
        <v>0</v>
      </c>
      <c r="N69" s="63">
        <v>0</v>
      </c>
      <c r="O69" s="63">
        <v>7</v>
      </c>
      <c r="P69" s="27"/>
      <c r="Q69" s="17"/>
    </row>
    <row r="70" spans="1:17" s="11" customFormat="1" ht="153.75" thickBot="1">
      <c r="A70" s="63">
        <v>1</v>
      </c>
      <c r="B70" s="29" t="s">
        <v>431</v>
      </c>
      <c r="C70" s="29" t="s">
        <v>480</v>
      </c>
      <c r="D70" s="30">
        <v>45170</v>
      </c>
      <c r="E70" s="29" t="s">
        <v>481</v>
      </c>
      <c r="F70" s="29">
        <v>89081295207</v>
      </c>
      <c r="G70" s="52" t="s">
        <v>477</v>
      </c>
      <c r="H70" s="52" t="s">
        <v>477</v>
      </c>
      <c r="I70" s="52" t="s">
        <v>478</v>
      </c>
      <c r="J70" s="29" t="s">
        <v>479</v>
      </c>
      <c r="K70" s="63">
        <v>0</v>
      </c>
      <c r="L70" s="63">
        <v>0</v>
      </c>
      <c r="M70" s="63">
        <v>0</v>
      </c>
      <c r="N70" s="63">
        <v>0</v>
      </c>
      <c r="O70" s="63">
        <v>12</v>
      </c>
    </row>
    <row r="71" spans="1:17" s="11" customFormat="1" ht="77.25" thickBot="1">
      <c r="A71" s="63">
        <v>1</v>
      </c>
      <c r="B71" s="29" t="s">
        <v>431</v>
      </c>
      <c r="C71" s="29" t="s">
        <v>482</v>
      </c>
      <c r="D71" s="29" t="s">
        <v>483</v>
      </c>
      <c r="E71" s="29" t="s">
        <v>484</v>
      </c>
      <c r="F71" s="63">
        <v>89969446338</v>
      </c>
      <c r="G71" s="52" t="s">
        <v>485</v>
      </c>
      <c r="H71" s="63">
        <v>0</v>
      </c>
      <c r="I71" s="63">
        <v>0</v>
      </c>
      <c r="J71" s="29" t="s">
        <v>486</v>
      </c>
      <c r="K71" s="63">
        <v>0</v>
      </c>
      <c r="L71" s="63">
        <v>0</v>
      </c>
      <c r="M71" s="63">
        <v>0</v>
      </c>
      <c r="N71" s="63">
        <v>0</v>
      </c>
      <c r="O71" s="63">
        <v>30</v>
      </c>
    </row>
    <row r="72" spans="1:17" ht="102.75" thickBot="1">
      <c r="A72" s="63">
        <v>1</v>
      </c>
      <c r="B72" s="29" t="s">
        <v>431</v>
      </c>
      <c r="C72" s="29" t="s">
        <v>487</v>
      </c>
      <c r="D72" s="63" t="s">
        <v>488</v>
      </c>
      <c r="E72" s="29" t="s">
        <v>491</v>
      </c>
      <c r="F72" s="29" t="s">
        <v>493</v>
      </c>
      <c r="G72" s="52" t="s">
        <v>495</v>
      </c>
      <c r="H72" s="63"/>
      <c r="I72" s="63"/>
      <c r="J72" s="29" t="s">
        <v>497</v>
      </c>
      <c r="K72" s="63">
        <v>0</v>
      </c>
      <c r="L72" s="63">
        <v>0</v>
      </c>
      <c r="M72" s="63">
        <v>2</v>
      </c>
      <c r="N72" s="63">
        <v>1</v>
      </c>
      <c r="O72" s="63">
        <v>40</v>
      </c>
    </row>
    <row r="73" spans="1:17" s="75" customFormat="1" ht="102.75" thickBot="1">
      <c r="A73" s="63">
        <v>1</v>
      </c>
      <c r="B73" s="29" t="s">
        <v>431</v>
      </c>
      <c r="C73" s="63" t="s">
        <v>489</v>
      </c>
      <c r="D73" s="63" t="s">
        <v>490</v>
      </c>
      <c r="E73" s="29" t="s">
        <v>492</v>
      </c>
      <c r="F73" s="29" t="s">
        <v>494</v>
      </c>
      <c r="G73" s="52" t="s">
        <v>496</v>
      </c>
      <c r="H73" s="63">
        <v>0</v>
      </c>
      <c r="I73" s="63">
        <v>0</v>
      </c>
      <c r="J73" s="29" t="s">
        <v>497</v>
      </c>
      <c r="K73" s="63">
        <v>0</v>
      </c>
      <c r="L73" s="63">
        <v>0</v>
      </c>
      <c r="M73" s="63">
        <v>2</v>
      </c>
      <c r="N73" s="63">
        <v>2</v>
      </c>
      <c r="O73" s="63">
        <v>52</v>
      </c>
    </row>
    <row r="74" spans="1:17" ht="15.75" thickBot="1">
      <c r="A74" s="65">
        <f>SUM(A75:A79)</f>
        <v>5</v>
      </c>
      <c r="B74" s="65" t="s">
        <v>44</v>
      </c>
      <c r="C74" s="65"/>
      <c r="D74" s="65"/>
      <c r="E74" s="65"/>
      <c r="F74" s="65"/>
      <c r="G74" s="65"/>
      <c r="H74" s="65"/>
      <c r="I74" s="65"/>
      <c r="J74" s="65"/>
      <c r="K74" s="65"/>
      <c r="L74" s="65">
        <f t="shared" ref="L74:N74" si="6">SUM(L75:L79)</f>
        <v>0</v>
      </c>
      <c r="M74" s="65">
        <f t="shared" si="6"/>
        <v>0</v>
      </c>
      <c r="N74" s="65">
        <f t="shared" si="6"/>
        <v>0</v>
      </c>
      <c r="O74" s="65">
        <f>SUM(O75:O79)</f>
        <v>38</v>
      </c>
    </row>
    <row r="75" spans="1:17" s="75" customFormat="1" ht="217.5" thickBot="1">
      <c r="A75" s="63">
        <v>1</v>
      </c>
      <c r="B75" s="29" t="s">
        <v>532</v>
      </c>
      <c r="C75" s="29" t="s">
        <v>533</v>
      </c>
      <c r="D75" s="63">
        <v>2019</v>
      </c>
      <c r="E75" s="29" t="s">
        <v>534</v>
      </c>
      <c r="F75" s="29">
        <v>89513107298</v>
      </c>
      <c r="G75" s="52" t="s">
        <v>535</v>
      </c>
      <c r="H75" s="52" t="s">
        <v>536</v>
      </c>
      <c r="I75" s="29" t="s">
        <v>537</v>
      </c>
      <c r="J75" s="29" t="s">
        <v>538</v>
      </c>
      <c r="K75" s="63">
        <v>0</v>
      </c>
      <c r="L75" s="63">
        <v>0</v>
      </c>
      <c r="M75" s="63">
        <v>0</v>
      </c>
      <c r="N75" s="63">
        <v>0</v>
      </c>
      <c r="O75" s="63">
        <v>9</v>
      </c>
    </row>
    <row r="76" spans="1:17" ht="230.25" thickBot="1">
      <c r="A76" s="63">
        <v>1</v>
      </c>
      <c r="B76" s="29" t="s">
        <v>532</v>
      </c>
      <c r="C76" s="29" t="s">
        <v>539</v>
      </c>
      <c r="D76" s="66">
        <v>43858</v>
      </c>
      <c r="E76" s="29" t="s">
        <v>540</v>
      </c>
      <c r="F76" s="63">
        <v>89081297953</v>
      </c>
      <c r="G76" s="52" t="s">
        <v>541</v>
      </c>
      <c r="H76" s="52" t="s">
        <v>542</v>
      </c>
      <c r="I76" s="52" t="s">
        <v>543</v>
      </c>
      <c r="J76" s="29" t="s">
        <v>544</v>
      </c>
      <c r="K76" s="63">
        <v>0</v>
      </c>
      <c r="L76" s="63">
        <v>0</v>
      </c>
      <c r="M76" s="63">
        <v>0</v>
      </c>
      <c r="N76" s="63">
        <v>0</v>
      </c>
      <c r="O76" s="63">
        <v>10</v>
      </c>
    </row>
    <row r="77" spans="1:17" s="75" customFormat="1" ht="217.5" thickBot="1">
      <c r="A77" s="63">
        <v>1</v>
      </c>
      <c r="B77" s="29" t="s">
        <v>532</v>
      </c>
      <c r="C77" s="29" t="s">
        <v>545</v>
      </c>
      <c r="D77" s="30">
        <v>42614</v>
      </c>
      <c r="E77" s="29" t="s">
        <v>546</v>
      </c>
      <c r="F77" s="63">
        <v>89513157709</v>
      </c>
      <c r="G77" s="52" t="s">
        <v>547</v>
      </c>
      <c r="H77" s="52" t="s">
        <v>548</v>
      </c>
      <c r="I77" s="52" t="s">
        <v>549</v>
      </c>
      <c r="J77" s="29" t="s">
        <v>550</v>
      </c>
      <c r="K77" s="63">
        <v>0</v>
      </c>
      <c r="L77" s="63">
        <v>0</v>
      </c>
      <c r="M77" s="63">
        <v>0</v>
      </c>
      <c r="N77" s="63">
        <v>0</v>
      </c>
      <c r="O77" s="63">
        <v>7</v>
      </c>
    </row>
    <row r="78" spans="1:17" ht="243" thickBot="1">
      <c r="A78" s="63">
        <v>1</v>
      </c>
      <c r="B78" s="29" t="s">
        <v>532</v>
      </c>
      <c r="C78" s="29" t="s">
        <v>551</v>
      </c>
      <c r="D78" s="66">
        <v>43858</v>
      </c>
      <c r="E78" s="29" t="s">
        <v>552</v>
      </c>
      <c r="F78" s="63">
        <v>89510846526</v>
      </c>
      <c r="G78" s="52" t="s">
        <v>553</v>
      </c>
      <c r="H78" s="52" t="s">
        <v>554</v>
      </c>
      <c r="I78" s="52" t="s">
        <v>555</v>
      </c>
      <c r="J78" s="29" t="s">
        <v>556</v>
      </c>
      <c r="K78" s="63">
        <v>0</v>
      </c>
      <c r="L78" s="63">
        <v>0</v>
      </c>
      <c r="M78" s="63">
        <v>0</v>
      </c>
      <c r="N78" s="63">
        <v>0</v>
      </c>
      <c r="O78" s="63">
        <v>5</v>
      </c>
    </row>
    <row r="79" spans="1:17" s="11" customFormat="1" ht="230.25" thickBot="1">
      <c r="A79" s="63">
        <v>1</v>
      </c>
      <c r="B79" s="29" t="s">
        <v>532</v>
      </c>
      <c r="C79" s="29" t="s">
        <v>557</v>
      </c>
      <c r="D79" s="63">
        <v>2015</v>
      </c>
      <c r="E79" s="29" t="s">
        <v>558</v>
      </c>
      <c r="F79" s="29">
        <v>89513376406</v>
      </c>
      <c r="G79" s="70">
        <v>0</v>
      </c>
      <c r="H79" s="52" t="s">
        <v>559</v>
      </c>
      <c r="I79" s="63"/>
      <c r="J79" s="29" t="s">
        <v>560</v>
      </c>
      <c r="K79" s="63">
        <v>0</v>
      </c>
      <c r="L79" s="63">
        <v>0</v>
      </c>
      <c r="M79" s="63">
        <v>0</v>
      </c>
      <c r="N79" s="63">
        <v>0</v>
      </c>
      <c r="O79" s="63">
        <v>7</v>
      </c>
    </row>
    <row r="80" spans="1:17" s="11" customFormat="1" ht="15.75" thickBot="1">
      <c r="A80" s="65">
        <f>SUM(A81:A88)</f>
        <v>8</v>
      </c>
      <c r="B80" s="65" t="s">
        <v>45</v>
      </c>
      <c r="C80" s="65"/>
      <c r="D80" s="65"/>
      <c r="E80" s="65"/>
      <c r="F80" s="65"/>
      <c r="G80" s="65"/>
      <c r="H80" s="65"/>
      <c r="I80" s="65"/>
      <c r="J80" s="65"/>
      <c r="K80" s="65"/>
      <c r="L80" s="65">
        <f t="shared" ref="L80:N80" si="7">SUM(L81:L88)</f>
        <v>1</v>
      </c>
      <c r="M80" s="65">
        <f t="shared" si="7"/>
        <v>38</v>
      </c>
      <c r="N80" s="65">
        <f t="shared" si="7"/>
        <v>0</v>
      </c>
      <c r="O80" s="65">
        <f>SUM(O81:O88)</f>
        <v>155</v>
      </c>
    </row>
    <row r="81" spans="1:15" s="11" customFormat="1" ht="38.25">
      <c r="A81" s="140">
        <v>1</v>
      </c>
      <c r="B81" s="140" t="s">
        <v>45</v>
      </c>
      <c r="C81" s="140" t="s">
        <v>2234</v>
      </c>
      <c r="D81" s="140"/>
      <c r="E81" s="140" t="s">
        <v>2235</v>
      </c>
      <c r="F81" s="140" t="s">
        <v>2236</v>
      </c>
      <c r="G81" s="140" t="s">
        <v>2237</v>
      </c>
      <c r="H81" s="140" t="s">
        <v>2238</v>
      </c>
      <c r="I81" s="140"/>
      <c r="J81" s="140" t="s">
        <v>2239</v>
      </c>
      <c r="K81" s="140"/>
      <c r="L81" s="140">
        <v>0</v>
      </c>
      <c r="M81" s="140">
        <v>3</v>
      </c>
      <c r="N81" s="140">
        <v>0</v>
      </c>
      <c r="O81" s="140">
        <v>10</v>
      </c>
    </row>
    <row r="82" spans="1:15" s="11" customFormat="1" ht="38.25">
      <c r="A82" s="140">
        <v>1</v>
      </c>
      <c r="B82" s="140" t="s">
        <v>45</v>
      </c>
      <c r="C82" s="140" t="s">
        <v>2240</v>
      </c>
      <c r="D82" s="140" t="s">
        <v>2241</v>
      </c>
      <c r="E82" s="140" t="s">
        <v>2242</v>
      </c>
      <c r="F82" s="140">
        <v>89510821969</v>
      </c>
      <c r="G82" s="140" t="s">
        <v>2243</v>
      </c>
      <c r="H82" s="140" t="s">
        <v>2243</v>
      </c>
      <c r="I82" s="140" t="s">
        <v>2244</v>
      </c>
      <c r="J82" s="140" t="s">
        <v>2245</v>
      </c>
      <c r="K82" s="140"/>
      <c r="L82" s="140">
        <v>1</v>
      </c>
      <c r="M82" s="140">
        <v>24</v>
      </c>
      <c r="N82" s="140">
        <v>0</v>
      </c>
      <c r="O82" s="140">
        <v>65</v>
      </c>
    </row>
    <row r="83" spans="1:15" s="11" customFormat="1" ht="38.25">
      <c r="A83" s="140">
        <v>1</v>
      </c>
      <c r="B83" s="140" t="s">
        <v>45</v>
      </c>
      <c r="C83" s="140" t="s">
        <v>2246</v>
      </c>
      <c r="D83" s="140"/>
      <c r="E83" s="140" t="s">
        <v>2247</v>
      </c>
      <c r="F83" s="140">
        <v>84715631431</v>
      </c>
      <c r="G83" s="140" t="s">
        <v>2248</v>
      </c>
      <c r="H83" s="140" t="s">
        <v>2249</v>
      </c>
      <c r="I83" s="140" t="s">
        <v>2250</v>
      </c>
      <c r="J83" s="140" t="s">
        <v>2251</v>
      </c>
      <c r="K83" s="140"/>
      <c r="L83" s="140">
        <v>0</v>
      </c>
      <c r="M83" s="140">
        <v>6</v>
      </c>
      <c r="N83" s="140">
        <v>0</v>
      </c>
      <c r="O83" s="140">
        <v>15</v>
      </c>
    </row>
    <row r="84" spans="1:15" s="11" customFormat="1" ht="38.25">
      <c r="A84" s="140">
        <v>1</v>
      </c>
      <c r="B84" s="140" t="s">
        <v>45</v>
      </c>
      <c r="C84" s="140" t="s">
        <v>2252</v>
      </c>
      <c r="D84" s="140"/>
      <c r="E84" s="140" t="s">
        <v>2253</v>
      </c>
      <c r="F84" s="140">
        <v>84715636347</v>
      </c>
      <c r="G84" s="140" t="s">
        <v>2254</v>
      </c>
      <c r="H84" s="140"/>
      <c r="I84" s="140"/>
      <c r="J84" s="140" t="s">
        <v>2255</v>
      </c>
      <c r="K84" s="140"/>
      <c r="L84" s="140">
        <v>0</v>
      </c>
      <c r="M84" s="140">
        <v>1</v>
      </c>
      <c r="N84" s="140">
        <v>0</v>
      </c>
      <c r="O84" s="140">
        <v>10</v>
      </c>
    </row>
    <row r="85" spans="1:15" s="11" customFormat="1" ht="51">
      <c r="A85" s="140">
        <v>1</v>
      </c>
      <c r="B85" s="140" t="s">
        <v>45</v>
      </c>
      <c r="C85" s="140" t="s">
        <v>2256</v>
      </c>
      <c r="D85" s="140"/>
      <c r="E85" s="140" t="s">
        <v>2257</v>
      </c>
      <c r="F85" s="140" t="s">
        <v>2258</v>
      </c>
      <c r="G85" s="140" t="s">
        <v>2259</v>
      </c>
      <c r="H85" s="140"/>
      <c r="I85" s="140"/>
      <c r="J85" s="140" t="s">
        <v>2260</v>
      </c>
      <c r="K85" s="140"/>
      <c r="L85" s="140">
        <v>0</v>
      </c>
      <c r="M85" s="140">
        <v>1</v>
      </c>
      <c r="N85" s="140">
        <v>0</v>
      </c>
      <c r="O85" s="140">
        <v>10</v>
      </c>
    </row>
    <row r="86" spans="1:15" s="11" customFormat="1" ht="25.5">
      <c r="A86" s="140">
        <v>1</v>
      </c>
      <c r="B86" s="140" t="s">
        <v>45</v>
      </c>
      <c r="C86" s="140" t="s">
        <v>2261</v>
      </c>
      <c r="D86" s="140"/>
      <c r="E86" s="140" t="s">
        <v>2262</v>
      </c>
      <c r="F86" s="140">
        <v>89207199193</v>
      </c>
      <c r="G86" s="140"/>
      <c r="H86" s="140"/>
      <c r="I86" s="140"/>
      <c r="J86" s="140" t="s">
        <v>2263</v>
      </c>
      <c r="K86" s="140"/>
      <c r="L86" s="140">
        <v>0</v>
      </c>
      <c r="M86" s="140">
        <v>0</v>
      </c>
      <c r="N86" s="140">
        <v>0</v>
      </c>
      <c r="O86" s="140">
        <v>15</v>
      </c>
    </row>
    <row r="87" spans="1:15" s="11" customFormat="1" ht="25.5">
      <c r="A87" s="140">
        <v>1</v>
      </c>
      <c r="B87" s="140" t="s">
        <v>45</v>
      </c>
      <c r="C87" s="140" t="s">
        <v>2264</v>
      </c>
      <c r="D87" s="140"/>
      <c r="E87" s="140" t="s">
        <v>2265</v>
      </c>
      <c r="F87" s="140">
        <v>84715637241</v>
      </c>
      <c r="G87" s="140" t="s">
        <v>2266</v>
      </c>
      <c r="H87" s="140" t="s">
        <v>2267</v>
      </c>
      <c r="I87" s="140"/>
      <c r="J87" s="140" t="s">
        <v>2268</v>
      </c>
      <c r="K87" s="140"/>
      <c r="L87" s="140">
        <v>0</v>
      </c>
      <c r="M87" s="140">
        <v>3</v>
      </c>
      <c r="N87" s="140">
        <v>0</v>
      </c>
      <c r="O87" s="140">
        <v>25</v>
      </c>
    </row>
    <row r="88" spans="1:15" s="11" customFormat="1" ht="26.25" thickBot="1">
      <c r="A88" s="140">
        <v>1</v>
      </c>
      <c r="B88" s="140" t="s">
        <v>45</v>
      </c>
      <c r="C88" s="140" t="s">
        <v>2261</v>
      </c>
      <c r="D88" s="140"/>
      <c r="E88" s="140" t="s">
        <v>2269</v>
      </c>
      <c r="F88" s="140">
        <v>84715636952</v>
      </c>
      <c r="G88" s="140" t="s">
        <v>2270</v>
      </c>
      <c r="H88" s="140"/>
      <c r="I88" s="140"/>
      <c r="J88" s="140" t="s">
        <v>2271</v>
      </c>
      <c r="K88" s="140"/>
      <c r="L88" s="140">
        <v>0</v>
      </c>
      <c r="M88" s="140">
        <v>0</v>
      </c>
      <c r="N88" s="140">
        <v>0</v>
      </c>
      <c r="O88" s="140">
        <v>5</v>
      </c>
    </row>
    <row r="89" spans="1:15" s="11" customFormat="1" ht="15.75" thickBot="1">
      <c r="A89" s="65">
        <f>SUM(A90:A102)</f>
        <v>13</v>
      </c>
      <c r="B89" s="65" t="s">
        <v>46</v>
      </c>
      <c r="C89" s="65"/>
      <c r="D89" s="65"/>
      <c r="E89" s="65"/>
      <c r="F89" s="65"/>
      <c r="G89" s="65"/>
      <c r="H89" s="65"/>
      <c r="I89" s="65"/>
      <c r="J89" s="65"/>
      <c r="K89" s="65"/>
      <c r="L89" s="65">
        <f t="shared" ref="L89:N89" si="8">SUM(L90:L102)</f>
        <v>0</v>
      </c>
      <c r="M89" s="65">
        <f t="shared" si="8"/>
        <v>10</v>
      </c>
      <c r="N89" s="65">
        <f t="shared" si="8"/>
        <v>0</v>
      </c>
      <c r="O89" s="65">
        <f>SUM(O90:O102)</f>
        <v>485</v>
      </c>
    </row>
    <row r="90" spans="1:15" s="11" customFormat="1" ht="102">
      <c r="A90" s="140">
        <v>1</v>
      </c>
      <c r="B90" s="140" t="s">
        <v>2272</v>
      </c>
      <c r="C90" s="140" t="s">
        <v>2273</v>
      </c>
      <c r="D90" s="141">
        <v>43040</v>
      </c>
      <c r="E90" s="140" t="s">
        <v>2274</v>
      </c>
      <c r="F90" s="140" t="s">
        <v>2275</v>
      </c>
      <c r="G90" s="140" t="s">
        <v>2276</v>
      </c>
      <c r="H90" s="140" t="s">
        <v>71</v>
      </c>
      <c r="I90" s="140" t="s">
        <v>2277</v>
      </c>
      <c r="J90" s="140" t="s">
        <v>2278</v>
      </c>
      <c r="K90" s="140">
        <v>0</v>
      </c>
      <c r="L90" s="140">
        <v>0</v>
      </c>
      <c r="M90" s="140">
        <v>0</v>
      </c>
      <c r="N90" s="140">
        <v>0</v>
      </c>
      <c r="O90" s="140">
        <v>20</v>
      </c>
    </row>
    <row r="91" spans="1:15" s="11" customFormat="1" ht="114.75">
      <c r="A91" s="140">
        <v>1</v>
      </c>
      <c r="B91" s="140" t="s">
        <v>2272</v>
      </c>
      <c r="C91" s="140" t="s">
        <v>2279</v>
      </c>
      <c r="D91" s="142">
        <v>43768</v>
      </c>
      <c r="E91" s="140" t="s">
        <v>2280</v>
      </c>
      <c r="F91" s="140">
        <v>89606736354</v>
      </c>
      <c r="G91" s="140" t="s">
        <v>2281</v>
      </c>
      <c r="H91" s="140" t="s">
        <v>71</v>
      </c>
      <c r="I91" s="140" t="s">
        <v>2282</v>
      </c>
      <c r="J91" s="140" t="s">
        <v>2283</v>
      </c>
      <c r="K91" s="140">
        <v>0</v>
      </c>
      <c r="L91" s="140">
        <v>0</v>
      </c>
      <c r="M91" s="140">
        <v>0</v>
      </c>
      <c r="N91" s="140">
        <v>0</v>
      </c>
      <c r="O91" s="140">
        <v>10</v>
      </c>
    </row>
    <row r="92" spans="1:15" s="11" customFormat="1" ht="89.25">
      <c r="A92" s="140">
        <v>1</v>
      </c>
      <c r="B92" s="140" t="s">
        <v>2272</v>
      </c>
      <c r="C92" s="140" t="s">
        <v>2284</v>
      </c>
      <c r="D92" s="142">
        <v>43040</v>
      </c>
      <c r="E92" s="140" t="s">
        <v>2285</v>
      </c>
      <c r="F92" s="140">
        <v>89513249682</v>
      </c>
      <c r="G92" s="143" t="s">
        <v>2286</v>
      </c>
      <c r="H92" s="140" t="s">
        <v>71</v>
      </c>
      <c r="I92" s="140" t="s">
        <v>2287</v>
      </c>
      <c r="J92" s="140" t="s">
        <v>2288</v>
      </c>
      <c r="K92" s="140">
        <v>0</v>
      </c>
      <c r="L92" s="140">
        <v>0</v>
      </c>
      <c r="M92" s="140">
        <v>7</v>
      </c>
      <c r="N92" s="140">
        <v>0</v>
      </c>
      <c r="O92" s="140">
        <v>270</v>
      </c>
    </row>
    <row r="93" spans="1:15" s="11" customFormat="1" ht="89.25">
      <c r="A93" s="140">
        <v>1</v>
      </c>
      <c r="B93" s="140" t="s">
        <v>2272</v>
      </c>
      <c r="C93" s="140" t="s">
        <v>2289</v>
      </c>
      <c r="D93" s="142">
        <v>43710</v>
      </c>
      <c r="E93" s="140" t="s">
        <v>2290</v>
      </c>
      <c r="F93" s="140">
        <v>89030273914</v>
      </c>
      <c r="G93" s="140" t="s">
        <v>2291</v>
      </c>
      <c r="H93" s="140" t="s">
        <v>71</v>
      </c>
      <c r="I93" s="140" t="s">
        <v>2292</v>
      </c>
      <c r="J93" s="140" t="s">
        <v>2293</v>
      </c>
      <c r="K93" s="140">
        <v>0</v>
      </c>
      <c r="L93" s="140">
        <v>0</v>
      </c>
      <c r="M93" s="140">
        <v>0</v>
      </c>
      <c r="N93" s="140">
        <v>0</v>
      </c>
      <c r="O93" s="140">
        <v>20</v>
      </c>
    </row>
    <row r="94" spans="1:15" s="11" customFormat="1" ht="102">
      <c r="A94" s="140">
        <v>1</v>
      </c>
      <c r="B94" s="140" t="s">
        <v>2272</v>
      </c>
      <c r="C94" s="140" t="s">
        <v>2294</v>
      </c>
      <c r="D94" s="141">
        <v>43768</v>
      </c>
      <c r="E94" s="140" t="s">
        <v>2295</v>
      </c>
      <c r="F94" s="140">
        <v>89308552862</v>
      </c>
      <c r="G94" s="140" t="s">
        <v>2296</v>
      </c>
      <c r="H94" s="140" t="s">
        <v>71</v>
      </c>
      <c r="I94" s="140" t="s">
        <v>2297</v>
      </c>
      <c r="J94" s="140" t="s">
        <v>2298</v>
      </c>
      <c r="K94" s="140">
        <v>0</v>
      </c>
      <c r="L94" s="140">
        <v>0</v>
      </c>
      <c r="M94" s="140">
        <v>0</v>
      </c>
      <c r="N94" s="140">
        <v>0</v>
      </c>
      <c r="O94" s="140">
        <v>15</v>
      </c>
    </row>
    <row r="95" spans="1:15" s="11" customFormat="1" ht="114.75">
      <c r="A95" s="140">
        <v>1</v>
      </c>
      <c r="B95" s="140" t="s">
        <v>2272</v>
      </c>
      <c r="C95" s="140" t="s">
        <v>2299</v>
      </c>
      <c r="D95" s="142">
        <v>43040</v>
      </c>
      <c r="E95" s="140" t="s">
        <v>2300</v>
      </c>
      <c r="F95" s="140">
        <v>89207321149</v>
      </c>
      <c r="G95" s="140" t="s">
        <v>2301</v>
      </c>
      <c r="H95" s="140" t="s">
        <v>71</v>
      </c>
      <c r="I95" s="140" t="s">
        <v>2302</v>
      </c>
      <c r="J95" s="140" t="s">
        <v>2303</v>
      </c>
      <c r="K95" s="140">
        <v>0</v>
      </c>
      <c r="L95" s="140">
        <v>0</v>
      </c>
      <c r="M95" s="140">
        <v>0</v>
      </c>
      <c r="N95" s="140">
        <v>0</v>
      </c>
      <c r="O95" s="140">
        <v>15</v>
      </c>
    </row>
    <row r="96" spans="1:15" s="11" customFormat="1" ht="114.75">
      <c r="A96" s="140">
        <v>1</v>
      </c>
      <c r="B96" s="140" t="s">
        <v>2272</v>
      </c>
      <c r="C96" s="140" t="s">
        <v>2304</v>
      </c>
      <c r="D96" s="141">
        <v>43768</v>
      </c>
      <c r="E96" s="140" t="s">
        <v>2305</v>
      </c>
      <c r="F96" s="140">
        <v>89207047732</v>
      </c>
      <c r="G96" s="140" t="s">
        <v>2306</v>
      </c>
      <c r="H96" s="140" t="s">
        <v>71</v>
      </c>
      <c r="I96" s="140" t="s">
        <v>2307</v>
      </c>
      <c r="J96" s="140" t="s">
        <v>2308</v>
      </c>
      <c r="K96" s="140">
        <v>0</v>
      </c>
      <c r="L96" s="140">
        <v>0</v>
      </c>
      <c r="M96" s="140">
        <v>0</v>
      </c>
      <c r="N96" s="140">
        <v>0</v>
      </c>
      <c r="O96" s="140">
        <v>25</v>
      </c>
    </row>
    <row r="97" spans="1:15" s="11" customFormat="1" ht="153">
      <c r="A97" s="140">
        <v>1</v>
      </c>
      <c r="B97" s="140" t="s">
        <v>2272</v>
      </c>
      <c r="C97" s="140" t="s">
        <v>2309</v>
      </c>
      <c r="D97" s="141">
        <v>43768</v>
      </c>
      <c r="E97" s="140" t="s">
        <v>2310</v>
      </c>
      <c r="F97" s="140">
        <v>84714732318</v>
      </c>
      <c r="G97" s="140" t="s">
        <v>2136</v>
      </c>
      <c r="H97" s="140" t="s">
        <v>71</v>
      </c>
      <c r="I97" s="140" t="s">
        <v>2311</v>
      </c>
      <c r="J97" s="140" t="s">
        <v>2312</v>
      </c>
      <c r="K97" s="140">
        <v>0</v>
      </c>
      <c r="L97" s="140">
        <v>0</v>
      </c>
      <c r="M97" s="140">
        <v>0</v>
      </c>
      <c r="N97" s="140">
        <v>0</v>
      </c>
      <c r="O97" s="140">
        <v>25</v>
      </c>
    </row>
    <row r="98" spans="1:15" s="11" customFormat="1" ht="89.25">
      <c r="A98" s="140">
        <v>1</v>
      </c>
      <c r="B98" s="140" t="s">
        <v>2272</v>
      </c>
      <c r="C98" s="140" t="s">
        <v>2313</v>
      </c>
      <c r="D98" s="142">
        <v>43040</v>
      </c>
      <c r="E98" s="140" t="s">
        <v>2314</v>
      </c>
      <c r="F98" s="140">
        <v>89036395474</v>
      </c>
      <c r="G98" s="140" t="s">
        <v>2142</v>
      </c>
      <c r="H98" s="140" t="s">
        <v>71</v>
      </c>
      <c r="I98" s="140" t="s">
        <v>2315</v>
      </c>
      <c r="J98" s="140" t="s">
        <v>2316</v>
      </c>
      <c r="K98" s="140">
        <v>0</v>
      </c>
      <c r="L98" s="140">
        <v>0</v>
      </c>
      <c r="M98" s="140">
        <v>0</v>
      </c>
      <c r="N98" s="140">
        <v>0</v>
      </c>
      <c r="O98" s="140">
        <v>15</v>
      </c>
    </row>
    <row r="99" spans="1:15" s="11" customFormat="1" ht="102">
      <c r="A99" s="140">
        <v>1</v>
      </c>
      <c r="B99" s="140" t="s">
        <v>2272</v>
      </c>
      <c r="C99" s="140" t="s">
        <v>2317</v>
      </c>
      <c r="D99" s="141">
        <v>43768</v>
      </c>
      <c r="E99" s="140" t="s">
        <v>2318</v>
      </c>
      <c r="F99" s="140">
        <v>89202605057</v>
      </c>
      <c r="G99" s="140" t="s">
        <v>2319</v>
      </c>
      <c r="H99" s="140" t="s">
        <v>71</v>
      </c>
      <c r="I99" s="140" t="s">
        <v>2320</v>
      </c>
      <c r="J99" s="140" t="s">
        <v>2321</v>
      </c>
      <c r="K99" s="140">
        <v>0</v>
      </c>
      <c r="L99" s="140">
        <v>0</v>
      </c>
      <c r="M99" s="140">
        <v>0</v>
      </c>
      <c r="N99" s="140">
        <v>0</v>
      </c>
      <c r="O99" s="140">
        <v>15</v>
      </c>
    </row>
    <row r="100" spans="1:15" s="11" customFormat="1" ht="140.25">
      <c r="A100" s="140">
        <v>1</v>
      </c>
      <c r="B100" s="140" t="s">
        <v>2272</v>
      </c>
      <c r="C100" s="140" t="s">
        <v>2322</v>
      </c>
      <c r="D100" s="142">
        <v>43709</v>
      </c>
      <c r="E100" s="140" t="s">
        <v>2323</v>
      </c>
      <c r="F100" s="140">
        <v>89155184692</v>
      </c>
      <c r="G100" s="140" t="s">
        <v>2324</v>
      </c>
      <c r="H100" s="140" t="s">
        <v>71</v>
      </c>
      <c r="I100" s="140" t="s">
        <v>71</v>
      </c>
      <c r="J100" s="140" t="s">
        <v>2325</v>
      </c>
      <c r="K100" s="140">
        <v>0</v>
      </c>
      <c r="L100" s="140">
        <v>0</v>
      </c>
      <c r="M100" s="140">
        <v>0</v>
      </c>
      <c r="N100" s="140">
        <v>0</v>
      </c>
      <c r="O100" s="140">
        <v>15</v>
      </c>
    </row>
    <row r="101" spans="1:15" s="11" customFormat="1" ht="114.75">
      <c r="A101" s="140">
        <v>1</v>
      </c>
      <c r="B101" s="140" t="s">
        <v>2272</v>
      </c>
      <c r="C101" s="140" t="s">
        <v>2326</v>
      </c>
      <c r="D101" s="141">
        <v>43768</v>
      </c>
      <c r="E101" s="140" t="s">
        <v>2327</v>
      </c>
      <c r="F101" s="140">
        <v>89202609641</v>
      </c>
      <c r="G101" s="140" t="s">
        <v>2328</v>
      </c>
      <c r="H101" s="140" t="s">
        <v>71</v>
      </c>
      <c r="I101" s="140" t="s">
        <v>71</v>
      </c>
      <c r="J101" s="140" t="s">
        <v>2329</v>
      </c>
      <c r="K101" s="140">
        <v>0</v>
      </c>
      <c r="L101" s="140">
        <v>0</v>
      </c>
      <c r="M101" s="140">
        <v>0</v>
      </c>
      <c r="N101" s="140">
        <v>0</v>
      </c>
      <c r="O101" s="140">
        <v>15</v>
      </c>
    </row>
    <row r="102" spans="1:15" s="11" customFormat="1" ht="141" thickBot="1">
      <c r="A102" s="140">
        <v>1</v>
      </c>
      <c r="B102" s="140" t="s">
        <v>2272</v>
      </c>
      <c r="C102" s="140" t="s">
        <v>2330</v>
      </c>
      <c r="D102" s="141">
        <v>43407</v>
      </c>
      <c r="E102" s="140" t="s">
        <v>2331</v>
      </c>
      <c r="F102" s="143" t="s">
        <v>2332</v>
      </c>
      <c r="G102" s="140" t="s">
        <v>71</v>
      </c>
      <c r="H102" s="140" t="s">
        <v>71</v>
      </c>
      <c r="I102" s="140" t="s">
        <v>2333</v>
      </c>
      <c r="J102" s="140" t="s">
        <v>2334</v>
      </c>
      <c r="K102" s="140">
        <v>0</v>
      </c>
      <c r="L102" s="140">
        <v>0</v>
      </c>
      <c r="M102" s="140">
        <v>3</v>
      </c>
      <c r="N102" s="140">
        <v>0</v>
      </c>
      <c r="O102" s="140">
        <v>25</v>
      </c>
    </row>
    <row r="103" spans="1:15" s="11" customFormat="1" ht="15.75" thickBot="1">
      <c r="A103" s="65">
        <f>SUM(A104:A112)</f>
        <v>9</v>
      </c>
      <c r="B103" s="65" t="s">
        <v>48</v>
      </c>
      <c r="C103" s="65"/>
      <c r="D103" s="65"/>
      <c r="E103" s="65"/>
      <c r="F103" s="65"/>
      <c r="G103" s="65"/>
      <c r="H103" s="65"/>
      <c r="I103" s="65"/>
      <c r="J103" s="65"/>
      <c r="K103" s="65"/>
      <c r="L103" s="65">
        <f t="shared" ref="L103:N103" si="9">SUM(L104:L112)</f>
        <v>0</v>
      </c>
      <c r="M103" s="65">
        <f t="shared" si="9"/>
        <v>0</v>
      </c>
      <c r="N103" s="65">
        <f t="shared" si="9"/>
        <v>0</v>
      </c>
      <c r="O103" s="65">
        <f>SUM(O104:O112)</f>
        <v>220</v>
      </c>
    </row>
    <row r="104" spans="1:15" s="11" customFormat="1" ht="51">
      <c r="A104" s="144">
        <v>1</v>
      </c>
      <c r="B104" s="144" t="s">
        <v>1070</v>
      </c>
      <c r="C104" s="140" t="s">
        <v>2335</v>
      </c>
      <c r="D104" s="144"/>
      <c r="E104" s="140" t="s">
        <v>2336</v>
      </c>
      <c r="F104" s="140" t="s">
        <v>2337</v>
      </c>
      <c r="G104" s="144"/>
      <c r="H104" s="144"/>
      <c r="I104" s="144"/>
      <c r="J104" s="140" t="s">
        <v>2335</v>
      </c>
      <c r="K104" s="144">
        <v>0</v>
      </c>
      <c r="L104" s="144">
        <v>0</v>
      </c>
      <c r="M104" s="144">
        <v>0</v>
      </c>
      <c r="N104" s="144">
        <v>0</v>
      </c>
      <c r="O104" s="140">
        <v>25</v>
      </c>
    </row>
    <row r="105" spans="1:15" s="11" customFormat="1" ht="51">
      <c r="A105" s="144">
        <v>1</v>
      </c>
      <c r="B105" s="144" t="s">
        <v>1070</v>
      </c>
      <c r="C105" s="140" t="s">
        <v>2338</v>
      </c>
      <c r="D105" s="144"/>
      <c r="E105" s="140" t="s">
        <v>2339</v>
      </c>
      <c r="F105" s="140" t="s">
        <v>2340</v>
      </c>
      <c r="G105" s="144"/>
      <c r="H105" s="144"/>
      <c r="I105" s="144"/>
      <c r="J105" s="140" t="s">
        <v>2338</v>
      </c>
      <c r="K105" s="144">
        <v>0</v>
      </c>
      <c r="L105" s="144">
        <v>0</v>
      </c>
      <c r="M105" s="144">
        <v>0</v>
      </c>
      <c r="N105" s="144">
        <v>0</v>
      </c>
      <c r="O105" s="140">
        <v>20</v>
      </c>
    </row>
    <row r="106" spans="1:15" s="11" customFormat="1" ht="63.75">
      <c r="A106" s="144">
        <v>1</v>
      </c>
      <c r="B106" s="144" t="s">
        <v>1070</v>
      </c>
      <c r="C106" s="140" t="s">
        <v>2341</v>
      </c>
      <c r="D106" s="144"/>
      <c r="E106" s="140" t="s">
        <v>2342</v>
      </c>
      <c r="F106" s="140" t="s">
        <v>2343</v>
      </c>
      <c r="G106" s="144"/>
      <c r="H106" s="144"/>
      <c r="I106" s="144"/>
      <c r="J106" s="140" t="s">
        <v>2341</v>
      </c>
      <c r="K106" s="144">
        <v>0</v>
      </c>
      <c r="L106" s="144">
        <v>0</v>
      </c>
      <c r="M106" s="144">
        <v>0</v>
      </c>
      <c r="N106" s="144">
        <v>0</v>
      </c>
      <c r="O106" s="140">
        <v>15</v>
      </c>
    </row>
    <row r="107" spans="1:15" s="11" customFormat="1" ht="51">
      <c r="A107" s="144">
        <v>1</v>
      </c>
      <c r="B107" s="144" t="s">
        <v>1070</v>
      </c>
      <c r="C107" s="140" t="s">
        <v>2344</v>
      </c>
      <c r="D107" s="144"/>
      <c r="E107" s="140" t="s">
        <v>2345</v>
      </c>
      <c r="F107" s="140">
        <v>89513270084</v>
      </c>
      <c r="G107" s="144"/>
      <c r="H107" s="144"/>
      <c r="I107" s="144"/>
      <c r="J107" s="140" t="s">
        <v>2344</v>
      </c>
      <c r="K107" s="144">
        <v>0</v>
      </c>
      <c r="L107" s="144">
        <v>0</v>
      </c>
      <c r="M107" s="144">
        <v>0</v>
      </c>
      <c r="N107" s="144">
        <v>0</v>
      </c>
      <c r="O107" s="140">
        <v>30</v>
      </c>
    </row>
    <row r="108" spans="1:15" s="11" customFormat="1" ht="51">
      <c r="A108" s="144">
        <v>1</v>
      </c>
      <c r="B108" s="144" t="s">
        <v>1070</v>
      </c>
      <c r="C108" s="140" t="s">
        <v>2346</v>
      </c>
      <c r="D108" s="144"/>
      <c r="E108" s="140" t="s">
        <v>2347</v>
      </c>
      <c r="F108" s="140" t="s">
        <v>2348</v>
      </c>
      <c r="G108" s="144"/>
      <c r="H108" s="144"/>
      <c r="I108" s="144"/>
      <c r="J108" s="140" t="s">
        <v>2346</v>
      </c>
      <c r="K108" s="144">
        <v>0</v>
      </c>
      <c r="L108" s="144">
        <v>0</v>
      </c>
      <c r="M108" s="144">
        <v>0</v>
      </c>
      <c r="N108" s="144">
        <v>0</v>
      </c>
      <c r="O108" s="140">
        <v>15</v>
      </c>
    </row>
    <row r="109" spans="1:15" s="11" customFormat="1" ht="76.5">
      <c r="A109" s="144">
        <v>1</v>
      </c>
      <c r="B109" s="144" t="s">
        <v>1070</v>
      </c>
      <c r="C109" s="145" t="s">
        <v>2542</v>
      </c>
      <c r="D109" s="144"/>
      <c r="E109" s="140" t="s">
        <v>2349</v>
      </c>
      <c r="F109" s="140" t="s">
        <v>2350</v>
      </c>
      <c r="G109" s="144"/>
      <c r="H109" s="144"/>
      <c r="I109" s="144"/>
      <c r="J109" s="145" t="s">
        <v>2542</v>
      </c>
      <c r="K109" s="144">
        <v>0</v>
      </c>
      <c r="L109" s="144">
        <v>0</v>
      </c>
      <c r="M109" s="144">
        <v>0</v>
      </c>
      <c r="N109" s="144">
        <v>0</v>
      </c>
      <c r="O109" s="140">
        <v>25</v>
      </c>
    </row>
    <row r="110" spans="1:15" s="11" customFormat="1" ht="89.25">
      <c r="A110" s="144">
        <v>1</v>
      </c>
      <c r="B110" s="144" t="s">
        <v>1070</v>
      </c>
      <c r="C110" s="140" t="s">
        <v>2351</v>
      </c>
      <c r="D110" s="144"/>
      <c r="E110" s="140" t="s">
        <v>2352</v>
      </c>
      <c r="F110" s="140">
        <v>89606802247</v>
      </c>
      <c r="G110" s="144"/>
      <c r="H110" s="144"/>
      <c r="I110" s="144"/>
      <c r="J110" s="140" t="s">
        <v>2351</v>
      </c>
      <c r="K110" s="144">
        <v>0</v>
      </c>
      <c r="L110" s="144">
        <v>0</v>
      </c>
      <c r="M110" s="144">
        <v>0</v>
      </c>
      <c r="N110" s="144">
        <v>0</v>
      </c>
      <c r="O110" s="140">
        <v>20</v>
      </c>
    </row>
    <row r="111" spans="1:15" s="11" customFormat="1" ht="51">
      <c r="A111" s="144">
        <v>1</v>
      </c>
      <c r="B111" s="144" t="s">
        <v>1070</v>
      </c>
      <c r="C111" s="140" t="s">
        <v>2353</v>
      </c>
      <c r="D111" s="144"/>
      <c r="E111" s="140" t="s">
        <v>2354</v>
      </c>
      <c r="F111" s="140" t="s">
        <v>2355</v>
      </c>
      <c r="G111" s="144"/>
      <c r="H111" s="144"/>
      <c r="I111" s="144"/>
      <c r="J111" s="140" t="s">
        <v>2353</v>
      </c>
      <c r="K111" s="144">
        <v>0</v>
      </c>
      <c r="L111" s="144">
        <v>0</v>
      </c>
      <c r="M111" s="144">
        <v>0</v>
      </c>
      <c r="N111" s="144">
        <v>0</v>
      </c>
      <c r="O111" s="140">
        <v>20</v>
      </c>
    </row>
    <row r="112" spans="1:15" s="11" customFormat="1" ht="51.75" thickBot="1">
      <c r="A112" s="144">
        <v>1</v>
      </c>
      <c r="B112" s="144" t="s">
        <v>1070</v>
      </c>
      <c r="C112" s="140" t="s">
        <v>2356</v>
      </c>
      <c r="D112" s="144"/>
      <c r="E112" s="140" t="s">
        <v>2357</v>
      </c>
      <c r="F112" s="140">
        <v>89155106608</v>
      </c>
      <c r="G112" s="144"/>
      <c r="H112" s="144"/>
      <c r="I112" s="144"/>
      <c r="J112" s="140" t="s">
        <v>2356</v>
      </c>
      <c r="K112" s="144">
        <v>0</v>
      </c>
      <c r="L112" s="144">
        <v>0</v>
      </c>
      <c r="M112" s="144">
        <v>0</v>
      </c>
      <c r="N112" s="144">
        <v>0</v>
      </c>
      <c r="O112" s="140">
        <v>50</v>
      </c>
    </row>
    <row r="113" spans="1:15" s="11" customFormat="1" ht="15.75" thickBot="1">
      <c r="A113" s="65">
        <f>SUM(A114:A165)</f>
        <v>52</v>
      </c>
      <c r="B113" s="65" t="s">
        <v>47</v>
      </c>
      <c r="C113" s="65"/>
      <c r="D113" s="65"/>
      <c r="E113" s="65"/>
      <c r="F113" s="65"/>
      <c r="G113" s="65"/>
      <c r="H113" s="65"/>
      <c r="I113" s="65"/>
      <c r="J113" s="65"/>
      <c r="K113" s="65"/>
      <c r="L113" s="65">
        <f t="shared" ref="L113:N113" si="10">SUM(L114:L165)</f>
        <v>0</v>
      </c>
      <c r="M113" s="65">
        <f t="shared" si="10"/>
        <v>4</v>
      </c>
      <c r="N113" s="65">
        <f t="shared" si="10"/>
        <v>12</v>
      </c>
      <c r="O113" s="65">
        <f>SUM(O114:O165)</f>
        <v>1722</v>
      </c>
    </row>
    <row r="114" spans="1:15" s="11" customFormat="1" ht="179.25" thickBot="1">
      <c r="A114" s="63">
        <v>1</v>
      </c>
      <c r="B114" s="29" t="s">
        <v>600</v>
      </c>
      <c r="C114" s="29" t="s">
        <v>601</v>
      </c>
      <c r="D114" s="30">
        <v>43735</v>
      </c>
      <c r="E114" s="29" t="s">
        <v>602</v>
      </c>
      <c r="F114" s="29">
        <v>89508790777</v>
      </c>
      <c r="G114" s="29" t="s">
        <v>603</v>
      </c>
      <c r="H114" s="29" t="s">
        <v>603</v>
      </c>
      <c r="I114" s="52" t="s">
        <v>604</v>
      </c>
      <c r="J114" s="29" t="s">
        <v>605</v>
      </c>
      <c r="K114" s="29">
        <v>0</v>
      </c>
      <c r="L114" s="29">
        <v>0</v>
      </c>
      <c r="M114" s="29">
        <v>0</v>
      </c>
      <c r="N114" s="29">
        <v>0</v>
      </c>
      <c r="O114" s="29">
        <v>15</v>
      </c>
    </row>
    <row r="115" spans="1:15" s="11" customFormat="1" ht="115.5" thickBot="1">
      <c r="A115" s="63">
        <v>1</v>
      </c>
      <c r="B115" s="29" t="s">
        <v>600</v>
      </c>
      <c r="C115" s="29" t="s">
        <v>606</v>
      </c>
      <c r="D115" s="30">
        <v>44805</v>
      </c>
      <c r="E115" s="29" t="s">
        <v>607</v>
      </c>
      <c r="F115" s="29">
        <v>89103128512</v>
      </c>
      <c r="G115" s="29" t="s">
        <v>608</v>
      </c>
      <c r="H115" s="29" t="s">
        <v>608</v>
      </c>
      <c r="I115" s="52" t="s">
        <v>609</v>
      </c>
      <c r="J115" s="29" t="s">
        <v>610</v>
      </c>
      <c r="K115" s="29">
        <v>0</v>
      </c>
      <c r="L115" s="29">
        <v>0</v>
      </c>
      <c r="M115" s="29">
        <v>0</v>
      </c>
      <c r="N115" s="29">
        <v>0</v>
      </c>
      <c r="O115" s="29">
        <v>30</v>
      </c>
    </row>
    <row r="116" spans="1:15" s="11" customFormat="1" ht="166.5" thickBot="1">
      <c r="A116" s="63">
        <v>1</v>
      </c>
      <c r="B116" s="29" t="s">
        <v>600</v>
      </c>
      <c r="C116" s="29" t="s">
        <v>611</v>
      </c>
      <c r="D116" s="30">
        <v>42423</v>
      </c>
      <c r="E116" s="29" t="s">
        <v>612</v>
      </c>
      <c r="F116" s="29">
        <v>89606808230</v>
      </c>
      <c r="G116" s="29" t="s">
        <v>613</v>
      </c>
      <c r="H116" s="29" t="s">
        <v>613</v>
      </c>
      <c r="I116" s="52" t="s">
        <v>614</v>
      </c>
      <c r="J116" s="29" t="s">
        <v>615</v>
      </c>
      <c r="K116" s="29">
        <v>0</v>
      </c>
      <c r="L116" s="29">
        <v>0</v>
      </c>
      <c r="M116" s="29">
        <v>0</v>
      </c>
      <c r="N116" s="29">
        <v>0</v>
      </c>
      <c r="O116" s="29">
        <v>15</v>
      </c>
    </row>
    <row r="117" spans="1:15" s="11" customFormat="1" ht="102.75" thickBot="1">
      <c r="A117" s="63">
        <v>1</v>
      </c>
      <c r="B117" s="29" t="s">
        <v>600</v>
      </c>
      <c r="C117" s="29" t="s">
        <v>616</v>
      </c>
      <c r="D117" s="30">
        <v>43442</v>
      </c>
      <c r="E117" s="29" t="s">
        <v>617</v>
      </c>
      <c r="F117" s="29">
        <v>89045281586</v>
      </c>
      <c r="G117" s="29" t="s">
        <v>618</v>
      </c>
      <c r="H117" s="29" t="s">
        <v>619</v>
      </c>
      <c r="I117" s="52" t="s">
        <v>620</v>
      </c>
      <c r="J117" s="29" t="s">
        <v>621</v>
      </c>
      <c r="K117" s="29">
        <v>0</v>
      </c>
      <c r="L117" s="29">
        <v>0</v>
      </c>
      <c r="M117" s="29">
        <v>0</v>
      </c>
      <c r="N117" s="29">
        <v>0</v>
      </c>
      <c r="O117" s="29">
        <v>15</v>
      </c>
    </row>
    <row r="118" spans="1:15" s="11" customFormat="1" ht="192" thickBot="1">
      <c r="A118" s="63">
        <v>1</v>
      </c>
      <c r="B118" s="29" t="s">
        <v>600</v>
      </c>
      <c r="C118" s="29" t="s">
        <v>622</v>
      </c>
      <c r="D118" s="30">
        <v>42979</v>
      </c>
      <c r="E118" s="29" t="s">
        <v>623</v>
      </c>
      <c r="F118" s="29">
        <v>89066919536</v>
      </c>
      <c r="G118" s="29" t="s">
        <v>624</v>
      </c>
      <c r="H118" s="29" t="s">
        <v>625</v>
      </c>
      <c r="I118" s="52" t="s">
        <v>626</v>
      </c>
      <c r="J118" s="29" t="s">
        <v>627</v>
      </c>
      <c r="K118" s="29">
        <v>0</v>
      </c>
      <c r="L118" s="29">
        <v>0</v>
      </c>
      <c r="M118" s="29">
        <v>0</v>
      </c>
      <c r="N118" s="29">
        <v>0</v>
      </c>
      <c r="O118" s="29">
        <v>22</v>
      </c>
    </row>
    <row r="119" spans="1:15" s="11" customFormat="1" ht="141" thickBot="1">
      <c r="A119" s="63">
        <v>1</v>
      </c>
      <c r="B119" s="29" t="s">
        <v>600</v>
      </c>
      <c r="C119" s="29" t="s">
        <v>628</v>
      </c>
      <c r="D119" s="29" t="s">
        <v>629</v>
      </c>
      <c r="E119" s="29" t="s">
        <v>630</v>
      </c>
      <c r="F119" s="29">
        <v>89045242246</v>
      </c>
      <c r="G119" s="29" t="s">
        <v>631</v>
      </c>
      <c r="H119" s="29" t="s">
        <v>632</v>
      </c>
      <c r="I119" s="52" t="s">
        <v>633</v>
      </c>
      <c r="J119" s="29" t="s">
        <v>634</v>
      </c>
      <c r="K119" s="29">
        <v>0</v>
      </c>
      <c r="L119" s="29">
        <v>0</v>
      </c>
      <c r="M119" s="29">
        <v>0</v>
      </c>
      <c r="N119" s="29">
        <v>0</v>
      </c>
      <c r="O119" s="29">
        <v>24</v>
      </c>
    </row>
    <row r="120" spans="1:15" s="11" customFormat="1" ht="166.5" thickBot="1">
      <c r="A120" s="63">
        <v>1</v>
      </c>
      <c r="B120" s="29" t="s">
        <v>600</v>
      </c>
      <c r="C120" s="29" t="s">
        <v>635</v>
      </c>
      <c r="D120" s="30">
        <v>43651</v>
      </c>
      <c r="E120" s="29" t="s">
        <v>636</v>
      </c>
      <c r="F120" s="29">
        <v>89191787140</v>
      </c>
      <c r="G120" s="29" t="s">
        <v>637</v>
      </c>
      <c r="H120" s="29" t="s">
        <v>638</v>
      </c>
      <c r="I120" s="52" t="s">
        <v>639</v>
      </c>
      <c r="J120" s="29" t="s">
        <v>640</v>
      </c>
      <c r="K120" s="29">
        <v>0</v>
      </c>
      <c r="L120" s="29">
        <v>0</v>
      </c>
      <c r="M120" s="29">
        <v>0</v>
      </c>
      <c r="N120" s="29">
        <v>0</v>
      </c>
      <c r="O120" s="29">
        <v>25</v>
      </c>
    </row>
    <row r="121" spans="1:15" s="11" customFormat="1" ht="153.75" thickBot="1">
      <c r="A121" s="63">
        <v>1</v>
      </c>
      <c r="B121" s="29" t="s">
        <v>600</v>
      </c>
      <c r="C121" s="29" t="s">
        <v>641</v>
      </c>
      <c r="D121" s="30">
        <v>43220</v>
      </c>
      <c r="E121" s="29" t="s">
        <v>642</v>
      </c>
      <c r="F121" s="29">
        <v>89606833191</v>
      </c>
      <c r="G121" s="29" t="s">
        <v>643</v>
      </c>
      <c r="H121" s="29" t="s">
        <v>644</v>
      </c>
      <c r="I121" s="29"/>
      <c r="J121" s="29" t="s">
        <v>645</v>
      </c>
      <c r="K121" s="29">
        <v>0</v>
      </c>
      <c r="L121" s="29">
        <v>0</v>
      </c>
      <c r="M121" s="29">
        <v>0</v>
      </c>
      <c r="N121" s="29">
        <v>0</v>
      </c>
      <c r="O121" s="29">
        <v>42</v>
      </c>
    </row>
    <row r="122" spans="1:15" s="11" customFormat="1" ht="179.25" thickBot="1">
      <c r="A122" s="63">
        <v>1</v>
      </c>
      <c r="B122" s="29" t="s">
        <v>600</v>
      </c>
      <c r="C122" s="29" t="s">
        <v>646</v>
      </c>
      <c r="D122" s="30">
        <v>44249</v>
      </c>
      <c r="E122" s="29" t="s">
        <v>647</v>
      </c>
      <c r="F122" s="29">
        <v>9513293836</v>
      </c>
      <c r="G122" s="29" t="s">
        <v>648</v>
      </c>
      <c r="H122" s="29" t="s">
        <v>649</v>
      </c>
      <c r="I122" s="29" t="s">
        <v>650</v>
      </c>
      <c r="J122" s="29" t="s">
        <v>651</v>
      </c>
      <c r="K122" s="29">
        <v>0</v>
      </c>
      <c r="L122" s="29">
        <v>0</v>
      </c>
      <c r="M122" s="29">
        <v>0</v>
      </c>
      <c r="N122" s="29">
        <v>0</v>
      </c>
      <c r="O122" s="29">
        <v>10</v>
      </c>
    </row>
    <row r="123" spans="1:15" s="11" customFormat="1" ht="141" thickBot="1">
      <c r="A123" s="63">
        <v>1</v>
      </c>
      <c r="B123" s="29" t="s">
        <v>600</v>
      </c>
      <c r="C123" s="29" t="s">
        <v>652</v>
      </c>
      <c r="D123" s="30">
        <v>43776</v>
      </c>
      <c r="E123" s="29" t="s">
        <v>653</v>
      </c>
      <c r="F123" s="29">
        <v>89524925207</v>
      </c>
      <c r="G123" s="29" t="s">
        <v>654</v>
      </c>
      <c r="H123" s="29" t="s">
        <v>655</v>
      </c>
      <c r="I123" s="52" t="s">
        <v>656</v>
      </c>
      <c r="J123" s="29" t="s">
        <v>657</v>
      </c>
      <c r="K123" s="29">
        <v>0</v>
      </c>
      <c r="L123" s="29">
        <v>0</v>
      </c>
      <c r="M123" s="29">
        <v>0</v>
      </c>
      <c r="N123" s="29">
        <v>0</v>
      </c>
      <c r="O123" s="29">
        <v>15</v>
      </c>
    </row>
    <row r="124" spans="1:15" s="11" customFormat="1" ht="128.25" thickBot="1">
      <c r="A124" s="63">
        <v>1</v>
      </c>
      <c r="B124" s="29" t="s">
        <v>600</v>
      </c>
      <c r="C124" s="29" t="s">
        <v>658</v>
      </c>
      <c r="D124" s="30">
        <v>43213</v>
      </c>
      <c r="E124" s="29" t="s">
        <v>659</v>
      </c>
      <c r="F124" s="29">
        <v>89207169156</v>
      </c>
      <c r="G124" s="29" t="s">
        <v>660</v>
      </c>
      <c r="H124" s="29" t="s">
        <v>661</v>
      </c>
      <c r="I124" s="52" t="s">
        <v>662</v>
      </c>
      <c r="J124" s="29" t="s">
        <v>663</v>
      </c>
      <c r="K124" s="29">
        <v>0</v>
      </c>
      <c r="L124" s="29">
        <v>0</v>
      </c>
      <c r="M124" s="29">
        <v>0</v>
      </c>
      <c r="N124" s="29">
        <v>0</v>
      </c>
      <c r="O124" s="29">
        <v>13</v>
      </c>
    </row>
    <row r="125" spans="1:15" s="11" customFormat="1" ht="128.25" thickBot="1">
      <c r="A125" s="63">
        <v>1</v>
      </c>
      <c r="B125" s="29" t="s">
        <v>600</v>
      </c>
      <c r="C125" s="29" t="s">
        <v>664</v>
      </c>
      <c r="D125" s="30">
        <v>43808</v>
      </c>
      <c r="E125" s="29" t="s">
        <v>665</v>
      </c>
      <c r="F125" s="29">
        <v>89081241414</v>
      </c>
      <c r="G125" s="29" t="s">
        <v>666</v>
      </c>
      <c r="H125" s="29" t="s">
        <v>661</v>
      </c>
      <c r="I125" s="52" t="s">
        <v>662</v>
      </c>
      <c r="J125" s="29" t="s">
        <v>663</v>
      </c>
      <c r="K125" s="29">
        <v>0</v>
      </c>
      <c r="L125" s="29">
        <v>0</v>
      </c>
      <c r="M125" s="29">
        <v>0</v>
      </c>
      <c r="N125" s="29">
        <v>0</v>
      </c>
      <c r="O125" s="29">
        <v>13</v>
      </c>
    </row>
    <row r="126" spans="1:15" s="11" customFormat="1" ht="141" thickBot="1">
      <c r="A126" s="63">
        <v>1</v>
      </c>
      <c r="B126" s="29" t="s">
        <v>600</v>
      </c>
      <c r="C126" s="29" t="s">
        <v>667</v>
      </c>
      <c r="D126" s="30">
        <v>43808</v>
      </c>
      <c r="E126" s="29" t="s">
        <v>668</v>
      </c>
      <c r="F126" s="29">
        <v>89103118681</v>
      </c>
      <c r="G126" s="29" t="s">
        <v>669</v>
      </c>
      <c r="H126" s="29" t="s">
        <v>669</v>
      </c>
      <c r="I126" s="52" t="s">
        <v>670</v>
      </c>
      <c r="J126" s="29" t="s">
        <v>671</v>
      </c>
      <c r="K126" s="29">
        <v>0</v>
      </c>
      <c r="L126" s="29">
        <v>0</v>
      </c>
      <c r="M126" s="29">
        <v>0</v>
      </c>
      <c r="N126" s="29">
        <v>0</v>
      </c>
      <c r="O126" s="29">
        <v>14</v>
      </c>
    </row>
    <row r="127" spans="1:15" s="11" customFormat="1" ht="128.25" thickBot="1">
      <c r="A127" s="63">
        <v>1</v>
      </c>
      <c r="B127" s="29" t="s">
        <v>600</v>
      </c>
      <c r="C127" s="29" t="s">
        <v>672</v>
      </c>
      <c r="D127" s="30">
        <v>43076</v>
      </c>
      <c r="E127" s="29" t="s">
        <v>673</v>
      </c>
      <c r="F127" s="29">
        <v>89207297819</v>
      </c>
      <c r="G127" s="29" t="s">
        <v>674</v>
      </c>
      <c r="H127" s="29" t="s">
        <v>674</v>
      </c>
      <c r="I127" s="52" t="s">
        <v>675</v>
      </c>
      <c r="J127" s="29" t="s">
        <v>676</v>
      </c>
      <c r="K127" s="29">
        <v>0</v>
      </c>
      <c r="L127" s="29">
        <v>0</v>
      </c>
      <c r="M127" s="29">
        <v>0</v>
      </c>
      <c r="N127" s="29">
        <v>0</v>
      </c>
      <c r="O127" s="29">
        <v>15</v>
      </c>
    </row>
    <row r="128" spans="1:15" ht="128.25" thickBot="1">
      <c r="A128" s="63">
        <v>1</v>
      </c>
      <c r="B128" s="29" t="s">
        <v>600</v>
      </c>
      <c r="C128" s="29" t="s">
        <v>677</v>
      </c>
      <c r="D128" s="30">
        <v>43152</v>
      </c>
      <c r="E128" s="29" t="s">
        <v>678</v>
      </c>
      <c r="F128" s="29">
        <v>89081217005</v>
      </c>
      <c r="G128" s="29" t="s">
        <v>679</v>
      </c>
      <c r="H128" s="29" t="s">
        <v>679</v>
      </c>
      <c r="I128" s="29" t="s">
        <v>680</v>
      </c>
      <c r="J128" s="29" t="s">
        <v>681</v>
      </c>
      <c r="K128" s="29">
        <v>0</v>
      </c>
      <c r="L128" s="29">
        <v>0</v>
      </c>
      <c r="M128" s="29">
        <v>0</v>
      </c>
      <c r="N128" s="29">
        <v>0</v>
      </c>
      <c r="O128" s="29">
        <v>30</v>
      </c>
    </row>
    <row r="129" spans="1:16" s="75" customFormat="1" ht="192" thickBot="1">
      <c r="A129" s="63">
        <v>1</v>
      </c>
      <c r="B129" s="29" t="s">
        <v>600</v>
      </c>
      <c r="C129" s="29" t="s">
        <v>682</v>
      </c>
      <c r="D129" s="30">
        <v>43344</v>
      </c>
      <c r="E129" s="29" t="s">
        <v>683</v>
      </c>
      <c r="F129" s="29">
        <v>89102795810</v>
      </c>
      <c r="G129" s="52" t="s">
        <v>684</v>
      </c>
      <c r="H129" s="29" t="s">
        <v>685</v>
      </c>
      <c r="I129" s="52" t="s">
        <v>686</v>
      </c>
      <c r="J129" s="29" t="s">
        <v>687</v>
      </c>
      <c r="K129" s="29">
        <v>0</v>
      </c>
      <c r="L129" s="29">
        <v>0</v>
      </c>
      <c r="M129" s="29">
        <v>0</v>
      </c>
      <c r="N129" s="29">
        <v>0</v>
      </c>
      <c r="O129" s="29">
        <v>77</v>
      </c>
    </row>
    <row r="130" spans="1:16" ht="128.25" thickBot="1">
      <c r="A130" s="63">
        <v>1</v>
      </c>
      <c r="B130" s="29" t="s">
        <v>600</v>
      </c>
      <c r="C130" s="29" t="s">
        <v>688</v>
      </c>
      <c r="D130" s="29" t="s">
        <v>689</v>
      </c>
      <c r="E130" s="29" t="s">
        <v>690</v>
      </c>
      <c r="F130" s="29">
        <v>89066932032</v>
      </c>
      <c r="G130" s="29" t="s">
        <v>691</v>
      </c>
      <c r="H130" s="29" t="s">
        <v>692</v>
      </c>
      <c r="I130" s="29" t="s">
        <v>692</v>
      </c>
      <c r="J130" s="29" t="s">
        <v>693</v>
      </c>
      <c r="K130" s="29">
        <v>0</v>
      </c>
      <c r="L130" s="29">
        <v>0</v>
      </c>
      <c r="M130" s="29">
        <v>0</v>
      </c>
      <c r="N130" s="29">
        <v>0</v>
      </c>
      <c r="O130" s="29">
        <v>15</v>
      </c>
    </row>
    <row r="131" spans="1:16" s="75" customFormat="1" ht="141" thickBot="1">
      <c r="A131" s="63">
        <v>1</v>
      </c>
      <c r="B131" s="29" t="s">
        <v>600</v>
      </c>
      <c r="C131" s="29" t="s">
        <v>694</v>
      </c>
      <c r="D131" s="30">
        <v>43808</v>
      </c>
      <c r="E131" s="29" t="s">
        <v>695</v>
      </c>
      <c r="F131" s="29">
        <v>89510852194</v>
      </c>
      <c r="G131" s="29" t="s">
        <v>696</v>
      </c>
      <c r="H131" s="29" t="s">
        <v>692</v>
      </c>
      <c r="I131" s="29" t="s">
        <v>692</v>
      </c>
      <c r="J131" s="29" t="s">
        <v>697</v>
      </c>
      <c r="K131" s="29">
        <v>0</v>
      </c>
      <c r="L131" s="29">
        <v>0</v>
      </c>
      <c r="M131" s="29">
        <v>1</v>
      </c>
      <c r="N131" s="29">
        <v>0</v>
      </c>
      <c r="O131" s="29">
        <v>25</v>
      </c>
    </row>
    <row r="132" spans="1:16" ht="128.25" thickBot="1">
      <c r="A132" s="63">
        <v>1</v>
      </c>
      <c r="B132" s="29" t="s">
        <v>600</v>
      </c>
      <c r="C132" s="29" t="s">
        <v>698</v>
      </c>
      <c r="D132" s="30">
        <v>43709</v>
      </c>
      <c r="E132" s="29" t="s">
        <v>699</v>
      </c>
      <c r="F132" s="29">
        <v>89606963445</v>
      </c>
      <c r="G132" s="29" t="s">
        <v>700</v>
      </c>
      <c r="H132" s="29" t="s">
        <v>692</v>
      </c>
      <c r="I132" s="29" t="s">
        <v>692</v>
      </c>
      <c r="J132" s="29" t="s">
        <v>701</v>
      </c>
      <c r="K132" s="29">
        <v>0</v>
      </c>
      <c r="L132" s="29">
        <v>0</v>
      </c>
      <c r="M132" s="29">
        <v>0</v>
      </c>
      <c r="N132" s="29">
        <v>0</v>
      </c>
      <c r="O132" s="29">
        <v>15</v>
      </c>
    </row>
    <row r="133" spans="1:16" s="11" customFormat="1" ht="70.5" customHeight="1" thickBot="1">
      <c r="A133" s="63">
        <v>1</v>
      </c>
      <c r="B133" s="29" t="s">
        <v>600</v>
      </c>
      <c r="C133" s="29" t="s">
        <v>702</v>
      </c>
      <c r="D133" s="30">
        <v>43374</v>
      </c>
      <c r="E133" s="29" t="s">
        <v>703</v>
      </c>
      <c r="F133" s="29">
        <v>89103101522</v>
      </c>
      <c r="G133" s="29" t="s">
        <v>704</v>
      </c>
      <c r="H133" s="29" t="s">
        <v>704</v>
      </c>
      <c r="I133" s="52" t="s">
        <v>705</v>
      </c>
      <c r="J133" s="29" t="s">
        <v>706</v>
      </c>
      <c r="K133" s="29">
        <v>0</v>
      </c>
      <c r="L133" s="29">
        <v>0</v>
      </c>
      <c r="M133" s="29">
        <v>0</v>
      </c>
      <c r="N133" s="29">
        <v>0</v>
      </c>
      <c r="O133" s="29">
        <v>78</v>
      </c>
      <c r="P133" s="28"/>
    </row>
    <row r="134" spans="1:16" s="11" customFormat="1" ht="32.25" customHeight="1" thickBot="1">
      <c r="A134" s="63">
        <v>1</v>
      </c>
      <c r="B134" s="29" t="s">
        <v>600</v>
      </c>
      <c r="C134" s="29" t="s">
        <v>707</v>
      </c>
      <c r="D134" s="30">
        <v>44979</v>
      </c>
      <c r="E134" s="29" t="s">
        <v>708</v>
      </c>
      <c r="F134" s="29"/>
      <c r="G134" s="29" t="s">
        <v>709</v>
      </c>
      <c r="H134" s="29" t="s">
        <v>710</v>
      </c>
      <c r="I134" s="29" t="s">
        <v>711</v>
      </c>
      <c r="J134" s="29" t="s">
        <v>712</v>
      </c>
      <c r="K134" s="29" t="s">
        <v>713</v>
      </c>
      <c r="L134" s="29">
        <v>0</v>
      </c>
      <c r="M134" s="29">
        <v>0</v>
      </c>
      <c r="N134" s="29">
        <v>0</v>
      </c>
      <c r="O134" s="29">
        <v>31</v>
      </c>
      <c r="P134" s="28"/>
    </row>
    <row r="135" spans="1:16" s="11" customFormat="1" ht="57.75" customHeight="1" thickBot="1">
      <c r="A135" s="63">
        <v>1</v>
      </c>
      <c r="B135" s="29" t="s">
        <v>600</v>
      </c>
      <c r="C135" s="29" t="s">
        <v>714</v>
      </c>
      <c r="D135" s="30">
        <v>43236</v>
      </c>
      <c r="E135" s="29" t="s">
        <v>715</v>
      </c>
      <c r="F135" s="29">
        <v>89081225050</v>
      </c>
      <c r="G135" s="29" t="s">
        <v>716</v>
      </c>
      <c r="H135" s="29" t="s">
        <v>716</v>
      </c>
      <c r="I135" s="29"/>
      <c r="J135" s="29" t="s">
        <v>717</v>
      </c>
      <c r="K135" s="29">
        <v>0</v>
      </c>
      <c r="L135" s="29">
        <v>0</v>
      </c>
      <c r="M135" s="29">
        <v>0</v>
      </c>
      <c r="N135" s="29">
        <v>0</v>
      </c>
      <c r="O135" s="29">
        <v>58</v>
      </c>
      <c r="P135" s="28"/>
    </row>
    <row r="136" spans="1:16" s="11" customFormat="1" ht="57.75" customHeight="1" thickBot="1">
      <c r="A136" s="63">
        <v>1</v>
      </c>
      <c r="B136" s="29" t="s">
        <v>600</v>
      </c>
      <c r="C136" s="29" t="s">
        <v>718</v>
      </c>
      <c r="D136" s="30">
        <v>43041</v>
      </c>
      <c r="E136" s="29" t="s">
        <v>719</v>
      </c>
      <c r="F136" s="29">
        <v>89102122658</v>
      </c>
      <c r="G136" s="29" t="s">
        <v>720</v>
      </c>
      <c r="H136" s="29" t="s">
        <v>720</v>
      </c>
      <c r="I136" s="52" t="s">
        <v>721</v>
      </c>
      <c r="J136" s="29" t="s">
        <v>722</v>
      </c>
      <c r="K136" s="29">
        <v>0</v>
      </c>
      <c r="L136" s="29">
        <v>0</v>
      </c>
      <c r="M136" s="29">
        <v>0</v>
      </c>
      <c r="N136" s="29">
        <v>0</v>
      </c>
      <c r="O136" s="29">
        <v>35</v>
      </c>
      <c r="P136" s="28"/>
    </row>
    <row r="137" spans="1:16" s="11" customFormat="1" ht="57.75" customHeight="1" thickBot="1">
      <c r="A137" s="63">
        <v>1</v>
      </c>
      <c r="B137" s="29" t="s">
        <v>600</v>
      </c>
      <c r="C137" s="29" t="s">
        <v>723</v>
      </c>
      <c r="D137" s="30">
        <v>43927</v>
      </c>
      <c r="E137" s="29" t="s">
        <v>724</v>
      </c>
      <c r="F137" s="29">
        <v>89103189179</v>
      </c>
      <c r="G137" s="29" t="s">
        <v>725</v>
      </c>
      <c r="H137" s="29" t="s">
        <v>692</v>
      </c>
      <c r="I137" s="52" t="s">
        <v>726</v>
      </c>
      <c r="J137" s="29" t="s">
        <v>727</v>
      </c>
      <c r="K137" s="29">
        <v>0</v>
      </c>
      <c r="L137" s="29">
        <v>0</v>
      </c>
      <c r="M137" s="29">
        <v>0</v>
      </c>
      <c r="N137" s="29">
        <v>0</v>
      </c>
      <c r="O137" s="29">
        <v>63</v>
      </c>
      <c r="P137" s="28"/>
    </row>
    <row r="138" spans="1:16" s="75" customFormat="1" ht="204.75" thickBot="1">
      <c r="A138" s="63">
        <v>1</v>
      </c>
      <c r="B138" s="29" t="s">
        <v>600</v>
      </c>
      <c r="C138" s="29" t="s">
        <v>728</v>
      </c>
      <c r="D138" s="29" t="s">
        <v>729</v>
      </c>
      <c r="E138" s="29" t="s">
        <v>730</v>
      </c>
      <c r="F138" s="29">
        <v>89103104911</v>
      </c>
      <c r="G138" s="29" t="s">
        <v>731</v>
      </c>
      <c r="H138" s="29" t="s">
        <v>692</v>
      </c>
      <c r="I138" s="29" t="s">
        <v>692</v>
      </c>
      <c r="J138" s="29" t="s">
        <v>1912</v>
      </c>
      <c r="K138" s="29">
        <v>0</v>
      </c>
      <c r="L138" s="29">
        <v>0</v>
      </c>
      <c r="M138" s="29">
        <v>0</v>
      </c>
      <c r="N138" s="29">
        <v>0</v>
      </c>
      <c r="O138" s="29">
        <v>15</v>
      </c>
    </row>
    <row r="139" spans="1:16" s="75" customFormat="1" ht="90" thickBot="1">
      <c r="A139" s="63">
        <v>1</v>
      </c>
      <c r="B139" s="29" t="s">
        <v>600</v>
      </c>
      <c r="C139" s="29" t="s">
        <v>733</v>
      </c>
      <c r="D139" s="30">
        <v>43344</v>
      </c>
      <c r="E139" s="29" t="s">
        <v>734</v>
      </c>
      <c r="F139" s="29">
        <v>89191347827</v>
      </c>
      <c r="G139" s="52" t="s">
        <v>735</v>
      </c>
      <c r="H139" s="29" t="s">
        <v>692</v>
      </c>
      <c r="I139" s="29" t="s">
        <v>692</v>
      </c>
      <c r="J139" s="29" t="s">
        <v>736</v>
      </c>
      <c r="K139" s="29">
        <v>0</v>
      </c>
      <c r="L139" s="29">
        <v>0</v>
      </c>
      <c r="M139" s="29">
        <v>0</v>
      </c>
      <c r="N139" s="29">
        <v>0</v>
      </c>
      <c r="O139" s="29">
        <v>45</v>
      </c>
    </row>
    <row r="140" spans="1:16" s="75" customFormat="1" ht="153.75" thickBot="1">
      <c r="A140" s="63">
        <v>1</v>
      </c>
      <c r="B140" s="29" t="s">
        <v>600</v>
      </c>
      <c r="C140" s="29" t="s">
        <v>737</v>
      </c>
      <c r="D140" s="29">
        <v>2018</v>
      </c>
      <c r="E140" s="29" t="s">
        <v>738</v>
      </c>
      <c r="F140" s="29">
        <v>89508750487</v>
      </c>
      <c r="G140" s="29" t="s">
        <v>739</v>
      </c>
      <c r="H140" s="29" t="s">
        <v>739</v>
      </c>
      <c r="I140" s="52" t="s">
        <v>740</v>
      </c>
      <c r="J140" s="29" t="s">
        <v>741</v>
      </c>
      <c r="K140" s="29">
        <v>0</v>
      </c>
      <c r="L140" s="29">
        <v>0</v>
      </c>
      <c r="M140" s="29">
        <v>0</v>
      </c>
      <c r="N140" s="29">
        <v>0</v>
      </c>
      <c r="O140" s="29">
        <v>54</v>
      </c>
    </row>
    <row r="141" spans="1:16" s="11" customFormat="1" ht="115.5" thickBot="1">
      <c r="A141" s="63">
        <v>1</v>
      </c>
      <c r="B141" s="29" t="s">
        <v>600</v>
      </c>
      <c r="C141" s="29" t="s">
        <v>742</v>
      </c>
      <c r="D141" s="29" t="s">
        <v>743</v>
      </c>
      <c r="E141" s="29" t="s">
        <v>744</v>
      </c>
      <c r="F141" s="29">
        <v>89155160587</v>
      </c>
      <c r="G141" s="29" t="s">
        <v>745</v>
      </c>
      <c r="H141" s="29" t="s">
        <v>597</v>
      </c>
      <c r="I141" s="29" t="s">
        <v>71</v>
      </c>
      <c r="J141" s="29" t="s">
        <v>746</v>
      </c>
      <c r="K141" s="29">
        <v>0</v>
      </c>
      <c r="L141" s="29">
        <v>0</v>
      </c>
      <c r="M141" s="29">
        <v>0</v>
      </c>
      <c r="N141" s="29">
        <v>0</v>
      </c>
      <c r="O141" s="29">
        <v>20</v>
      </c>
    </row>
    <row r="142" spans="1:16" s="11" customFormat="1" ht="179.25" thickBot="1">
      <c r="A142" s="63">
        <v>1</v>
      </c>
      <c r="B142" s="29" t="s">
        <v>600</v>
      </c>
      <c r="C142" s="29" t="s">
        <v>747</v>
      </c>
      <c r="D142" s="30">
        <v>43808</v>
      </c>
      <c r="E142" s="29" t="s">
        <v>748</v>
      </c>
      <c r="F142" s="29" t="s">
        <v>749</v>
      </c>
      <c r="G142" s="29" t="s">
        <v>750</v>
      </c>
      <c r="H142" s="29" t="s">
        <v>71</v>
      </c>
      <c r="I142" s="29" t="s">
        <v>71</v>
      </c>
      <c r="J142" s="29" t="s">
        <v>751</v>
      </c>
      <c r="K142" s="29">
        <v>0</v>
      </c>
      <c r="L142" s="29">
        <v>0</v>
      </c>
      <c r="M142" s="29">
        <v>0</v>
      </c>
      <c r="N142" s="29">
        <v>0</v>
      </c>
      <c r="O142" s="29">
        <v>29</v>
      </c>
    </row>
    <row r="143" spans="1:16" s="11" customFormat="1" ht="153.75" thickBot="1">
      <c r="A143" s="63">
        <v>1</v>
      </c>
      <c r="B143" s="29" t="s">
        <v>600</v>
      </c>
      <c r="C143" s="29" t="s">
        <v>752</v>
      </c>
      <c r="D143" s="30">
        <v>42842</v>
      </c>
      <c r="E143" s="29" t="s">
        <v>753</v>
      </c>
      <c r="F143" s="29">
        <v>89045267434</v>
      </c>
      <c r="G143" s="29" t="s">
        <v>754</v>
      </c>
      <c r="H143" s="29" t="s">
        <v>71</v>
      </c>
      <c r="I143" s="29" t="s">
        <v>71</v>
      </c>
      <c r="J143" s="29" t="s">
        <v>755</v>
      </c>
      <c r="K143" s="29">
        <v>0</v>
      </c>
      <c r="L143" s="29">
        <v>0</v>
      </c>
      <c r="M143" s="29">
        <v>0</v>
      </c>
      <c r="N143" s="29">
        <v>0</v>
      </c>
      <c r="O143" s="29">
        <v>18</v>
      </c>
    </row>
    <row r="144" spans="1:16" s="11" customFormat="1" ht="128.25" thickBot="1">
      <c r="A144" s="63">
        <v>1</v>
      </c>
      <c r="B144" s="29" t="s">
        <v>600</v>
      </c>
      <c r="C144" s="29" t="s">
        <v>756</v>
      </c>
      <c r="D144" s="30">
        <v>43041</v>
      </c>
      <c r="E144" s="29" t="s">
        <v>757</v>
      </c>
      <c r="F144" s="29">
        <v>89192154471</v>
      </c>
      <c r="G144" s="29" t="s">
        <v>758</v>
      </c>
      <c r="H144" s="29" t="s">
        <v>759</v>
      </c>
      <c r="I144" s="52" t="s">
        <v>760</v>
      </c>
      <c r="J144" s="29" t="s">
        <v>761</v>
      </c>
      <c r="K144" s="29">
        <v>0</v>
      </c>
      <c r="L144" s="29">
        <v>0</v>
      </c>
      <c r="M144" s="29">
        <v>0</v>
      </c>
      <c r="N144" s="29">
        <v>0</v>
      </c>
      <c r="O144" s="29">
        <v>8</v>
      </c>
    </row>
    <row r="145" spans="1:15" s="11" customFormat="1" ht="141" thickBot="1">
      <c r="A145" s="63">
        <v>1</v>
      </c>
      <c r="B145" s="29" t="s">
        <v>600</v>
      </c>
      <c r="C145" s="29" t="s">
        <v>762</v>
      </c>
      <c r="D145" s="30">
        <v>43028</v>
      </c>
      <c r="E145" s="29" t="s">
        <v>763</v>
      </c>
      <c r="F145" s="29">
        <v>89207220909</v>
      </c>
      <c r="G145" s="29" t="s">
        <v>764</v>
      </c>
      <c r="H145" s="29" t="s">
        <v>764</v>
      </c>
      <c r="I145" s="29" t="s">
        <v>71</v>
      </c>
      <c r="J145" s="29" t="s">
        <v>765</v>
      </c>
      <c r="K145" s="29">
        <v>0</v>
      </c>
      <c r="L145" s="29">
        <v>0</v>
      </c>
      <c r="M145" s="29">
        <v>0</v>
      </c>
      <c r="N145" s="29">
        <v>0</v>
      </c>
      <c r="O145" s="29">
        <v>15</v>
      </c>
    </row>
    <row r="146" spans="1:15" s="11" customFormat="1" ht="192" thickBot="1">
      <c r="A146" s="63">
        <v>1</v>
      </c>
      <c r="B146" s="29" t="s">
        <v>600</v>
      </c>
      <c r="C146" s="29" t="s">
        <v>766</v>
      </c>
      <c r="D146" s="30">
        <v>43884</v>
      </c>
      <c r="E146" s="29" t="s">
        <v>767</v>
      </c>
      <c r="F146" s="29">
        <v>89207314960</v>
      </c>
      <c r="G146" s="29" t="s">
        <v>768</v>
      </c>
      <c r="H146" s="29" t="s">
        <v>768</v>
      </c>
      <c r="I146" s="52" t="s">
        <v>769</v>
      </c>
      <c r="J146" s="29" t="s">
        <v>770</v>
      </c>
      <c r="K146" s="29">
        <v>0</v>
      </c>
      <c r="L146" s="29">
        <v>0</v>
      </c>
      <c r="M146" s="29">
        <v>0</v>
      </c>
      <c r="N146" s="29">
        <v>0</v>
      </c>
      <c r="O146" s="29">
        <v>28</v>
      </c>
    </row>
    <row r="147" spans="1:15" s="11" customFormat="1" ht="141" thickBot="1">
      <c r="A147" s="63">
        <v>1</v>
      </c>
      <c r="B147" s="29" t="s">
        <v>600</v>
      </c>
      <c r="C147" s="29" t="s">
        <v>771</v>
      </c>
      <c r="D147" s="30">
        <v>43808</v>
      </c>
      <c r="E147" s="29" t="s">
        <v>772</v>
      </c>
      <c r="F147" s="29">
        <v>89191763189</v>
      </c>
      <c r="G147" s="29" t="s">
        <v>773</v>
      </c>
      <c r="H147" s="29" t="s">
        <v>773</v>
      </c>
      <c r="I147" s="29" t="s">
        <v>774</v>
      </c>
      <c r="J147" s="29" t="s">
        <v>775</v>
      </c>
      <c r="K147" s="29">
        <v>0</v>
      </c>
      <c r="L147" s="29">
        <v>0</v>
      </c>
      <c r="M147" s="29">
        <v>1</v>
      </c>
      <c r="N147" s="29">
        <v>0</v>
      </c>
      <c r="O147" s="29">
        <v>27</v>
      </c>
    </row>
    <row r="148" spans="1:15" ht="102.75" thickBot="1">
      <c r="A148" s="63">
        <v>1</v>
      </c>
      <c r="B148" s="29" t="s">
        <v>600</v>
      </c>
      <c r="C148" s="29" t="s">
        <v>776</v>
      </c>
      <c r="D148" s="30">
        <v>42614</v>
      </c>
      <c r="E148" s="29" t="s">
        <v>777</v>
      </c>
      <c r="F148" s="29">
        <v>89611991901</v>
      </c>
      <c r="G148" s="29" t="s">
        <v>778</v>
      </c>
      <c r="H148" s="29" t="s">
        <v>778</v>
      </c>
      <c r="I148" s="52" t="s">
        <v>779</v>
      </c>
      <c r="J148" s="29" t="s">
        <v>780</v>
      </c>
      <c r="K148" s="29">
        <v>0</v>
      </c>
      <c r="L148" s="29">
        <v>0</v>
      </c>
      <c r="M148" s="29">
        <v>0</v>
      </c>
      <c r="N148" s="29">
        <v>0</v>
      </c>
      <c r="O148" s="29">
        <v>60</v>
      </c>
    </row>
    <row r="149" spans="1:15" s="22" customFormat="1" ht="115.5" thickBot="1">
      <c r="A149" s="63">
        <v>1</v>
      </c>
      <c r="B149" s="29" t="s">
        <v>600</v>
      </c>
      <c r="C149" s="29" t="s">
        <v>781</v>
      </c>
      <c r="D149" s="30">
        <v>43709</v>
      </c>
      <c r="E149" s="29" t="s">
        <v>782</v>
      </c>
      <c r="F149" s="29">
        <v>79092391715</v>
      </c>
      <c r="G149" s="29" t="s">
        <v>783</v>
      </c>
      <c r="H149" s="29" t="s">
        <v>784</v>
      </c>
      <c r="I149" s="52" t="s">
        <v>785</v>
      </c>
      <c r="J149" s="29" t="s">
        <v>786</v>
      </c>
      <c r="K149" s="29">
        <v>0</v>
      </c>
      <c r="L149" s="29">
        <v>0</v>
      </c>
      <c r="M149" s="29">
        <v>0</v>
      </c>
      <c r="N149" s="29">
        <v>0</v>
      </c>
      <c r="O149" s="29">
        <v>26</v>
      </c>
    </row>
    <row r="150" spans="1:15" s="22" customFormat="1" ht="166.5" thickBot="1">
      <c r="A150" s="63">
        <v>1</v>
      </c>
      <c r="B150" s="29" t="s">
        <v>600</v>
      </c>
      <c r="C150" s="29" t="s">
        <v>787</v>
      </c>
      <c r="D150" s="30">
        <v>43058</v>
      </c>
      <c r="E150" s="29" t="s">
        <v>788</v>
      </c>
      <c r="F150" s="29"/>
      <c r="G150" s="29"/>
      <c r="H150" s="29" t="s">
        <v>789</v>
      </c>
      <c r="I150" s="52" t="s">
        <v>790</v>
      </c>
      <c r="J150" s="29" t="s">
        <v>791</v>
      </c>
      <c r="K150" s="29">
        <v>0</v>
      </c>
      <c r="L150" s="29">
        <v>0</v>
      </c>
      <c r="M150" s="29">
        <v>0</v>
      </c>
      <c r="N150" s="29">
        <v>0</v>
      </c>
      <c r="O150" s="29">
        <v>0</v>
      </c>
    </row>
    <row r="151" spans="1:15" s="22" customFormat="1" ht="115.5" thickBot="1">
      <c r="A151" s="63">
        <v>1</v>
      </c>
      <c r="B151" s="29" t="s">
        <v>600</v>
      </c>
      <c r="C151" s="29" t="s">
        <v>792</v>
      </c>
      <c r="D151" s="30">
        <v>43682</v>
      </c>
      <c r="E151" s="29" t="s">
        <v>793</v>
      </c>
      <c r="F151" s="29">
        <v>89202622075</v>
      </c>
      <c r="G151" s="29" t="s">
        <v>794</v>
      </c>
      <c r="H151" s="29" t="s">
        <v>71</v>
      </c>
      <c r="I151" s="52" t="s">
        <v>795</v>
      </c>
      <c r="J151" s="29" t="s">
        <v>796</v>
      </c>
      <c r="K151" s="29">
        <v>0</v>
      </c>
      <c r="L151" s="29">
        <v>0</v>
      </c>
      <c r="M151" s="29">
        <v>1</v>
      </c>
      <c r="N151" s="29">
        <v>0</v>
      </c>
      <c r="O151" s="29">
        <v>30</v>
      </c>
    </row>
    <row r="152" spans="1:15" s="11" customFormat="1" ht="153.75" thickBot="1">
      <c r="A152" s="63">
        <v>1</v>
      </c>
      <c r="B152" s="29" t="s">
        <v>600</v>
      </c>
      <c r="C152" s="29" t="s">
        <v>797</v>
      </c>
      <c r="D152" s="30">
        <v>43733</v>
      </c>
      <c r="E152" s="29" t="s">
        <v>798</v>
      </c>
      <c r="F152" s="29">
        <v>89081236082</v>
      </c>
      <c r="G152" s="29" t="s">
        <v>799</v>
      </c>
      <c r="H152" s="29" t="s">
        <v>71</v>
      </c>
      <c r="I152" s="29" t="s">
        <v>71</v>
      </c>
      <c r="J152" s="29" t="s">
        <v>800</v>
      </c>
      <c r="K152" s="29">
        <v>0</v>
      </c>
      <c r="L152" s="29">
        <v>0</v>
      </c>
      <c r="M152" s="29">
        <v>0</v>
      </c>
      <c r="N152" s="29">
        <v>0</v>
      </c>
      <c r="O152" s="29">
        <v>180</v>
      </c>
    </row>
    <row r="153" spans="1:15" s="11" customFormat="1" ht="128.25" thickBot="1">
      <c r="A153" s="63">
        <v>1</v>
      </c>
      <c r="B153" s="29" t="s">
        <v>600</v>
      </c>
      <c r="C153" s="29" t="s">
        <v>801</v>
      </c>
      <c r="D153" s="30">
        <v>43710</v>
      </c>
      <c r="E153" s="29" t="s">
        <v>802</v>
      </c>
      <c r="F153" s="29">
        <v>89191792636</v>
      </c>
      <c r="G153" s="29" t="s">
        <v>803</v>
      </c>
      <c r="H153" s="29" t="s">
        <v>803</v>
      </c>
      <c r="I153" s="52" t="s">
        <v>804</v>
      </c>
      <c r="J153" s="29" t="s">
        <v>805</v>
      </c>
      <c r="K153" s="29">
        <v>0</v>
      </c>
      <c r="L153" s="29">
        <v>0</v>
      </c>
      <c r="M153" s="29">
        <v>0</v>
      </c>
      <c r="N153" s="29">
        <v>0</v>
      </c>
      <c r="O153" s="29">
        <v>106</v>
      </c>
    </row>
    <row r="154" spans="1:15" s="11" customFormat="1" ht="243" thickBot="1">
      <c r="A154" s="63">
        <v>1</v>
      </c>
      <c r="B154" s="29" t="s">
        <v>600</v>
      </c>
      <c r="C154" s="29" t="s">
        <v>806</v>
      </c>
      <c r="D154" s="30">
        <v>45170</v>
      </c>
      <c r="E154" s="29" t="s">
        <v>807</v>
      </c>
      <c r="F154" s="29">
        <v>89510775629</v>
      </c>
      <c r="G154" s="29" t="s">
        <v>808</v>
      </c>
      <c r="H154" s="29" t="s">
        <v>808</v>
      </c>
      <c r="I154" s="52" t="s">
        <v>809</v>
      </c>
      <c r="J154" s="29" t="s">
        <v>810</v>
      </c>
      <c r="K154" s="29">
        <v>0</v>
      </c>
      <c r="L154" s="29">
        <v>0</v>
      </c>
      <c r="M154" s="29">
        <v>1</v>
      </c>
      <c r="N154" s="29">
        <v>0</v>
      </c>
      <c r="O154" s="29">
        <v>19</v>
      </c>
    </row>
    <row r="155" spans="1:15" s="11" customFormat="1" ht="166.5" thickBot="1">
      <c r="A155" s="63">
        <v>1</v>
      </c>
      <c r="B155" s="29" t="s">
        <v>600</v>
      </c>
      <c r="C155" s="29" t="s">
        <v>811</v>
      </c>
      <c r="D155" s="30">
        <v>43808</v>
      </c>
      <c r="E155" s="29" t="s">
        <v>812</v>
      </c>
      <c r="F155" s="29">
        <v>89192123263</v>
      </c>
      <c r="G155" s="29" t="s">
        <v>813</v>
      </c>
      <c r="H155" s="29" t="s">
        <v>813</v>
      </c>
      <c r="I155" s="29" t="s">
        <v>71</v>
      </c>
      <c r="J155" s="29" t="s">
        <v>814</v>
      </c>
      <c r="K155" s="29">
        <v>0</v>
      </c>
      <c r="L155" s="29">
        <v>0</v>
      </c>
      <c r="M155" s="29">
        <v>0</v>
      </c>
      <c r="N155" s="29">
        <v>0</v>
      </c>
      <c r="O155" s="29">
        <v>27</v>
      </c>
    </row>
    <row r="156" spans="1:15" s="11" customFormat="1" ht="179.25" thickBot="1">
      <c r="A156" s="63">
        <v>1</v>
      </c>
      <c r="B156" s="29" t="s">
        <v>600</v>
      </c>
      <c r="C156" s="29" t="s">
        <v>815</v>
      </c>
      <c r="D156" s="30">
        <v>44941</v>
      </c>
      <c r="E156" s="29" t="s">
        <v>816</v>
      </c>
      <c r="F156" s="29">
        <v>89510760425</v>
      </c>
      <c r="G156" s="29" t="s">
        <v>817</v>
      </c>
      <c r="H156" s="29" t="s">
        <v>817</v>
      </c>
      <c r="I156" s="52" t="s">
        <v>818</v>
      </c>
      <c r="J156" s="29" t="s">
        <v>819</v>
      </c>
      <c r="K156" s="29">
        <v>0</v>
      </c>
      <c r="L156" s="29">
        <v>0</v>
      </c>
      <c r="M156" s="29">
        <v>0</v>
      </c>
      <c r="N156" s="29">
        <v>0</v>
      </c>
      <c r="O156" s="29">
        <v>16</v>
      </c>
    </row>
    <row r="157" spans="1:15" s="11" customFormat="1" ht="15" customHeight="1" thickBot="1">
      <c r="A157" s="63">
        <v>1</v>
      </c>
      <c r="B157" s="29" t="s">
        <v>600</v>
      </c>
      <c r="C157" s="29" t="s">
        <v>820</v>
      </c>
      <c r="D157" s="30">
        <v>43344</v>
      </c>
      <c r="E157" s="29" t="s">
        <v>821</v>
      </c>
      <c r="F157" s="29">
        <v>89102140119</v>
      </c>
      <c r="G157" s="29" t="s">
        <v>822</v>
      </c>
      <c r="H157" s="29" t="s">
        <v>823</v>
      </c>
      <c r="I157" s="52" t="s">
        <v>824</v>
      </c>
      <c r="J157" s="29" t="s">
        <v>825</v>
      </c>
      <c r="K157" s="29">
        <v>0</v>
      </c>
      <c r="L157" s="29">
        <v>0</v>
      </c>
      <c r="M157" s="29">
        <v>0</v>
      </c>
      <c r="N157" s="29">
        <v>0</v>
      </c>
      <c r="O157" s="29">
        <v>78</v>
      </c>
    </row>
    <row r="158" spans="1:15" s="11" customFormat="1" ht="179.25" thickBot="1">
      <c r="A158" s="63">
        <v>1</v>
      </c>
      <c r="B158" s="29" t="s">
        <v>600</v>
      </c>
      <c r="C158" s="29" t="s">
        <v>826</v>
      </c>
      <c r="D158" s="30">
        <v>43446</v>
      </c>
      <c r="E158" s="29" t="s">
        <v>827</v>
      </c>
      <c r="F158" s="29">
        <v>89045255582</v>
      </c>
      <c r="G158" s="52" t="s">
        <v>828</v>
      </c>
      <c r="H158" s="29" t="s">
        <v>829</v>
      </c>
      <c r="I158" s="52" t="s">
        <v>830</v>
      </c>
      <c r="J158" s="29" t="s">
        <v>831</v>
      </c>
      <c r="K158" s="29">
        <v>0</v>
      </c>
      <c r="L158" s="29">
        <v>0</v>
      </c>
      <c r="M158" s="29">
        <v>0</v>
      </c>
      <c r="N158" s="29">
        <v>0</v>
      </c>
      <c r="O158" s="29">
        <v>30</v>
      </c>
    </row>
    <row r="159" spans="1:15" s="11" customFormat="1" ht="128.25" thickBot="1">
      <c r="A159" s="63">
        <v>1</v>
      </c>
      <c r="B159" s="29" t="s">
        <v>600</v>
      </c>
      <c r="C159" s="29" t="s">
        <v>832</v>
      </c>
      <c r="D159" s="29" t="s">
        <v>833</v>
      </c>
      <c r="E159" s="29" t="s">
        <v>834</v>
      </c>
      <c r="F159" s="29">
        <v>89606876666</v>
      </c>
      <c r="G159" s="29" t="s">
        <v>835</v>
      </c>
      <c r="H159" s="29" t="s">
        <v>835</v>
      </c>
      <c r="I159" s="52" t="s">
        <v>836</v>
      </c>
      <c r="J159" s="29" t="s">
        <v>837</v>
      </c>
      <c r="K159" s="29">
        <v>0</v>
      </c>
      <c r="L159" s="29">
        <v>0</v>
      </c>
      <c r="M159" s="29">
        <v>0</v>
      </c>
      <c r="N159" s="29">
        <v>0</v>
      </c>
      <c r="O159" s="29">
        <v>59</v>
      </c>
    </row>
    <row r="160" spans="1:15" s="11" customFormat="1" ht="166.5" thickBot="1">
      <c r="A160" s="63">
        <v>1</v>
      </c>
      <c r="B160" s="29" t="s">
        <v>600</v>
      </c>
      <c r="C160" s="29" t="s">
        <v>838</v>
      </c>
      <c r="D160" s="30">
        <v>44685</v>
      </c>
      <c r="E160" s="29" t="s">
        <v>839</v>
      </c>
      <c r="F160" s="29"/>
      <c r="G160" s="29"/>
      <c r="H160" s="29"/>
      <c r="I160" s="29"/>
      <c r="J160" s="29" t="s">
        <v>840</v>
      </c>
      <c r="K160" s="29">
        <v>0</v>
      </c>
      <c r="L160" s="29">
        <v>0</v>
      </c>
      <c r="M160" s="29">
        <v>0</v>
      </c>
      <c r="N160" s="29">
        <v>0</v>
      </c>
      <c r="O160" s="29">
        <v>0</v>
      </c>
    </row>
    <row r="161" spans="1:15" s="11" customFormat="1" ht="243" thickBot="1">
      <c r="A161" s="63">
        <v>1</v>
      </c>
      <c r="B161" s="29" t="s">
        <v>600</v>
      </c>
      <c r="C161" s="29" t="s">
        <v>841</v>
      </c>
      <c r="D161" s="30">
        <v>43808</v>
      </c>
      <c r="E161" s="29" t="s">
        <v>842</v>
      </c>
      <c r="F161" s="29">
        <v>89066947800</v>
      </c>
      <c r="G161" s="29" t="s">
        <v>843</v>
      </c>
      <c r="H161" s="29" t="s">
        <v>692</v>
      </c>
      <c r="I161" s="29" t="s">
        <v>692</v>
      </c>
      <c r="J161" s="29" t="s">
        <v>844</v>
      </c>
      <c r="K161" s="29">
        <v>0</v>
      </c>
      <c r="L161" s="29">
        <v>0</v>
      </c>
      <c r="M161" s="29">
        <v>0</v>
      </c>
      <c r="N161" s="29">
        <v>0</v>
      </c>
      <c r="O161" s="29">
        <v>30</v>
      </c>
    </row>
    <row r="162" spans="1:15" ht="153.75" thickBot="1">
      <c r="A162" s="63">
        <v>1</v>
      </c>
      <c r="B162" s="29" t="s">
        <v>600</v>
      </c>
      <c r="C162" s="29" t="s">
        <v>845</v>
      </c>
      <c r="D162" s="30">
        <v>43808</v>
      </c>
      <c r="E162" s="29" t="s">
        <v>846</v>
      </c>
      <c r="F162" s="29">
        <v>84712390659</v>
      </c>
      <c r="G162" s="29" t="s">
        <v>595</v>
      </c>
      <c r="H162" s="29" t="s">
        <v>595</v>
      </c>
      <c r="I162" s="29" t="s">
        <v>692</v>
      </c>
      <c r="J162" s="29" t="s">
        <v>847</v>
      </c>
      <c r="K162" s="29" t="s">
        <v>848</v>
      </c>
      <c r="L162" s="29">
        <v>0</v>
      </c>
      <c r="M162" s="29">
        <v>0</v>
      </c>
      <c r="N162" s="29">
        <v>0</v>
      </c>
      <c r="O162" s="29">
        <v>23</v>
      </c>
    </row>
    <row r="163" spans="1:15" s="11" customFormat="1" ht="50.25" customHeight="1" thickBot="1">
      <c r="A163" s="63">
        <v>1</v>
      </c>
      <c r="B163" s="29" t="s">
        <v>600</v>
      </c>
      <c r="C163" s="29" t="s">
        <v>849</v>
      </c>
      <c r="D163" s="30">
        <v>43522</v>
      </c>
      <c r="E163" s="29" t="s">
        <v>850</v>
      </c>
      <c r="F163" s="29">
        <v>89102115846</v>
      </c>
      <c r="G163" s="29" t="s">
        <v>851</v>
      </c>
      <c r="H163" s="29" t="s">
        <v>851</v>
      </c>
      <c r="I163" s="52" t="s">
        <v>852</v>
      </c>
      <c r="J163" s="29" t="s">
        <v>853</v>
      </c>
      <c r="K163" s="29">
        <v>0</v>
      </c>
      <c r="L163" s="29">
        <v>0</v>
      </c>
      <c r="M163" s="29">
        <v>0</v>
      </c>
      <c r="N163" s="29">
        <v>0</v>
      </c>
      <c r="O163" s="29">
        <v>41</v>
      </c>
    </row>
    <row r="164" spans="1:15" s="11" customFormat="1" ht="115.5" thickBot="1">
      <c r="A164" s="63">
        <v>1</v>
      </c>
      <c r="B164" s="29" t="s">
        <v>600</v>
      </c>
      <c r="C164" s="29" t="s">
        <v>854</v>
      </c>
      <c r="D164" s="29" t="s">
        <v>855</v>
      </c>
      <c r="E164" s="29" t="s">
        <v>856</v>
      </c>
      <c r="F164" s="29">
        <v>89045268649</v>
      </c>
      <c r="G164" s="29" t="s">
        <v>857</v>
      </c>
      <c r="H164" s="29" t="s">
        <v>858</v>
      </c>
      <c r="I164" s="52" t="s">
        <v>859</v>
      </c>
      <c r="J164" s="29" t="s">
        <v>860</v>
      </c>
      <c r="K164" s="29">
        <v>0</v>
      </c>
      <c r="L164" s="29">
        <v>0</v>
      </c>
      <c r="M164" s="29">
        <v>0</v>
      </c>
      <c r="N164" s="29">
        <v>0</v>
      </c>
      <c r="O164" s="29">
        <v>15</v>
      </c>
    </row>
    <row r="165" spans="1:15" s="11" customFormat="1" ht="115.5" thickBot="1">
      <c r="A165" s="63">
        <v>1</v>
      </c>
      <c r="B165" s="29" t="s">
        <v>600</v>
      </c>
      <c r="C165" s="29" t="s">
        <v>861</v>
      </c>
      <c r="D165" s="29" t="s">
        <v>862</v>
      </c>
      <c r="E165" s="29" t="s">
        <v>863</v>
      </c>
      <c r="F165" s="29" t="s">
        <v>864</v>
      </c>
      <c r="G165" s="29" t="s">
        <v>865</v>
      </c>
      <c r="H165" s="29" t="s">
        <v>692</v>
      </c>
      <c r="I165" s="29" t="s">
        <v>692</v>
      </c>
      <c r="J165" s="29" t="s">
        <v>866</v>
      </c>
      <c r="K165" s="29">
        <v>0</v>
      </c>
      <c r="L165" s="29">
        <v>0</v>
      </c>
      <c r="M165" s="29">
        <v>0</v>
      </c>
      <c r="N165" s="29">
        <v>12</v>
      </c>
      <c r="O165" s="29">
        <v>28</v>
      </c>
    </row>
    <row r="166" spans="1:15" s="11" customFormat="1" ht="15.75" thickBot="1">
      <c r="A166" s="65">
        <f>SUM(A167:A172)</f>
        <v>6</v>
      </c>
      <c r="B166" s="65" t="s">
        <v>49</v>
      </c>
      <c r="C166" s="65"/>
      <c r="D166" s="65"/>
      <c r="E166" s="65"/>
      <c r="F166" s="65"/>
      <c r="G166" s="65"/>
      <c r="H166" s="65"/>
      <c r="I166" s="65"/>
      <c r="J166" s="65"/>
      <c r="K166" s="65"/>
      <c r="L166" s="65">
        <f t="shared" ref="L166:N166" si="11">SUM(L167:L172)</f>
        <v>0</v>
      </c>
      <c r="M166" s="65">
        <f t="shared" si="11"/>
        <v>2</v>
      </c>
      <c r="N166" s="65">
        <f t="shared" si="11"/>
        <v>0</v>
      </c>
      <c r="O166" s="65">
        <f>SUM(O167:O172)</f>
        <v>153</v>
      </c>
    </row>
    <row r="167" spans="1:15" s="11" customFormat="1" ht="104.25" customHeight="1">
      <c r="A167" s="140">
        <v>1</v>
      </c>
      <c r="B167" s="140" t="s">
        <v>2358</v>
      </c>
      <c r="C167" s="140" t="s">
        <v>2359</v>
      </c>
      <c r="D167" s="142">
        <v>42874</v>
      </c>
      <c r="E167" s="140" t="s">
        <v>2360</v>
      </c>
      <c r="F167" s="140">
        <v>89102721121</v>
      </c>
      <c r="G167" s="140" t="s">
        <v>2361</v>
      </c>
      <c r="H167" s="140" t="s">
        <v>2362</v>
      </c>
      <c r="I167" s="140" t="s">
        <v>2363</v>
      </c>
      <c r="J167" s="140" t="s">
        <v>2364</v>
      </c>
      <c r="K167" s="140">
        <v>0</v>
      </c>
      <c r="L167" s="140">
        <v>0</v>
      </c>
      <c r="M167" s="140">
        <v>0</v>
      </c>
      <c r="N167" s="140">
        <v>0</v>
      </c>
      <c r="O167" s="140">
        <v>38</v>
      </c>
    </row>
    <row r="168" spans="1:15" s="11" customFormat="1" ht="86.25" customHeight="1">
      <c r="A168" s="140">
        <v>1</v>
      </c>
      <c r="B168" s="140" t="s">
        <v>49</v>
      </c>
      <c r="C168" s="140" t="s">
        <v>2365</v>
      </c>
      <c r="D168" s="142">
        <v>43860</v>
      </c>
      <c r="E168" s="140" t="s">
        <v>2366</v>
      </c>
      <c r="F168" s="140">
        <v>89513380644</v>
      </c>
      <c r="G168" s="140" t="s">
        <v>2367</v>
      </c>
      <c r="H168" s="140" t="s">
        <v>2368</v>
      </c>
      <c r="I168" s="140" t="s">
        <v>2369</v>
      </c>
      <c r="J168" s="140" t="s">
        <v>2370</v>
      </c>
      <c r="K168" s="140">
        <v>0</v>
      </c>
      <c r="L168" s="140">
        <v>0</v>
      </c>
      <c r="M168" s="140">
        <v>0</v>
      </c>
      <c r="N168" s="140">
        <v>0</v>
      </c>
      <c r="O168" s="140">
        <v>22</v>
      </c>
    </row>
    <row r="169" spans="1:15" s="11" customFormat="1" ht="51">
      <c r="A169" s="140">
        <v>1</v>
      </c>
      <c r="B169" s="140" t="s">
        <v>2358</v>
      </c>
      <c r="C169" s="140" t="s">
        <v>2371</v>
      </c>
      <c r="D169" s="142">
        <v>43901</v>
      </c>
      <c r="E169" s="140" t="s">
        <v>2372</v>
      </c>
      <c r="F169" s="140">
        <v>89207014406</v>
      </c>
      <c r="G169" s="140" t="s">
        <v>2373</v>
      </c>
      <c r="H169" s="140" t="s">
        <v>2374</v>
      </c>
      <c r="I169" s="140" t="s">
        <v>2375</v>
      </c>
      <c r="J169" s="140" t="s">
        <v>2376</v>
      </c>
      <c r="K169" s="140">
        <v>0</v>
      </c>
      <c r="L169" s="140">
        <v>0</v>
      </c>
      <c r="M169" s="140">
        <v>1</v>
      </c>
      <c r="N169" s="140">
        <v>0</v>
      </c>
      <c r="O169" s="140">
        <v>21</v>
      </c>
    </row>
    <row r="170" spans="1:15" s="11" customFormat="1" ht="73.5" customHeight="1">
      <c r="A170" s="140">
        <v>1</v>
      </c>
      <c r="B170" s="140" t="s">
        <v>2358</v>
      </c>
      <c r="C170" s="140" t="s">
        <v>2377</v>
      </c>
      <c r="D170" s="141">
        <v>44886</v>
      </c>
      <c r="E170" s="140" t="s">
        <v>2378</v>
      </c>
      <c r="F170" s="140">
        <v>89513396000</v>
      </c>
      <c r="G170" s="140" t="s">
        <v>2379</v>
      </c>
      <c r="H170" s="140" t="s">
        <v>2379</v>
      </c>
      <c r="I170" s="140" t="s">
        <v>2380</v>
      </c>
      <c r="J170" s="140" t="s">
        <v>2381</v>
      </c>
      <c r="K170" s="140">
        <v>0</v>
      </c>
      <c r="L170" s="140">
        <v>0</v>
      </c>
      <c r="M170" s="140">
        <v>1</v>
      </c>
      <c r="N170" s="140">
        <v>0</v>
      </c>
      <c r="O170" s="140">
        <v>25</v>
      </c>
    </row>
    <row r="171" spans="1:15" s="11" customFormat="1" ht="48.75" customHeight="1">
      <c r="A171" s="140">
        <v>1</v>
      </c>
      <c r="B171" s="140" t="s">
        <v>2358</v>
      </c>
      <c r="C171" s="140" t="s">
        <v>2382</v>
      </c>
      <c r="D171" s="142">
        <v>44330</v>
      </c>
      <c r="E171" s="140" t="s">
        <v>2383</v>
      </c>
      <c r="F171" s="140">
        <v>89036392023</v>
      </c>
      <c r="G171" s="140" t="s">
        <v>2384</v>
      </c>
      <c r="H171" s="140" t="s">
        <v>2385</v>
      </c>
      <c r="I171" s="140" t="s">
        <v>2386</v>
      </c>
      <c r="J171" s="140" t="s">
        <v>2387</v>
      </c>
      <c r="K171" s="140">
        <v>0</v>
      </c>
      <c r="L171" s="140">
        <v>0</v>
      </c>
      <c r="M171" s="140">
        <v>0</v>
      </c>
      <c r="N171" s="140">
        <v>0</v>
      </c>
      <c r="O171" s="140">
        <v>30</v>
      </c>
    </row>
    <row r="172" spans="1:15" s="11" customFormat="1" ht="64.5" thickBot="1">
      <c r="A172" s="140">
        <v>1</v>
      </c>
      <c r="B172" s="140" t="s">
        <v>2358</v>
      </c>
      <c r="C172" s="140" t="s">
        <v>2388</v>
      </c>
      <c r="D172" s="142">
        <v>43709</v>
      </c>
      <c r="E172" s="140" t="s">
        <v>2389</v>
      </c>
      <c r="F172" s="140">
        <v>89611935543</v>
      </c>
      <c r="G172" s="140" t="s">
        <v>2390</v>
      </c>
      <c r="H172" s="140" t="s">
        <v>2390</v>
      </c>
      <c r="I172" s="140" t="s">
        <v>2391</v>
      </c>
      <c r="J172" s="140" t="s">
        <v>2392</v>
      </c>
      <c r="K172" s="140">
        <v>0</v>
      </c>
      <c r="L172" s="140">
        <v>0</v>
      </c>
      <c r="M172" s="140">
        <v>0</v>
      </c>
      <c r="N172" s="140">
        <v>0</v>
      </c>
      <c r="O172" s="140">
        <v>17</v>
      </c>
    </row>
    <row r="173" spans="1:15" s="11" customFormat="1" ht="18" customHeight="1" thickBot="1">
      <c r="A173" s="65">
        <v>3</v>
      </c>
      <c r="B173" s="65" t="s">
        <v>50</v>
      </c>
      <c r="C173" s="65"/>
      <c r="D173" s="65"/>
      <c r="E173" s="65"/>
      <c r="F173" s="65"/>
      <c r="G173" s="65"/>
      <c r="H173" s="65"/>
      <c r="I173" s="65"/>
      <c r="J173" s="65"/>
      <c r="K173" s="65"/>
      <c r="L173" s="65">
        <f t="shared" ref="L173:N173" si="12">SUM(L174:L176)</f>
        <v>0</v>
      </c>
      <c r="M173" s="65">
        <f t="shared" si="12"/>
        <v>0</v>
      </c>
      <c r="N173" s="65">
        <f t="shared" si="12"/>
        <v>0</v>
      </c>
      <c r="O173" s="65">
        <f>SUM(O174:O176)</f>
        <v>129</v>
      </c>
    </row>
    <row r="174" spans="1:15" s="11" customFormat="1" ht="38.25">
      <c r="A174" s="140">
        <v>1</v>
      </c>
      <c r="B174" s="140" t="s">
        <v>2155</v>
      </c>
      <c r="C174" s="140" t="s">
        <v>2393</v>
      </c>
      <c r="D174" s="146">
        <v>43157</v>
      </c>
      <c r="E174" s="140" t="s">
        <v>2394</v>
      </c>
      <c r="F174" s="147">
        <v>89191734093</v>
      </c>
      <c r="G174" s="155" t="s">
        <v>2395</v>
      </c>
      <c r="H174" s="140"/>
      <c r="I174" s="140"/>
      <c r="J174" s="140" t="s">
        <v>2396</v>
      </c>
      <c r="K174" s="140">
        <v>0</v>
      </c>
      <c r="L174" s="144">
        <v>0</v>
      </c>
      <c r="M174" s="140">
        <v>0</v>
      </c>
      <c r="N174" s="140">
        <v>0</v>
      </c>
      <c r="O174" s="140">
        <v>33</v>
      </c>
    </row>
    <row r="175" spans="1:15" s="11" customFormat="1" ht="88.5" customHeight="1">
      <c r="A175" s="140">
        <v>1</v>
      </c>
      <c r="B175" s="140" t="s">
        <v>2155</v>
      </c>
      <c r="C175" s="140" t="s">
        <v>2397</v>
      </c>
      <c r="D175" s="146">
        <v>43907</v>
      </c>
      <c r="E175" s="140" t="s">
        <v>2398</v>
      </c>
      <c r="F175" s="147">
        <v>89611934205</v>
      </c>
      <c r="G175" s="155" t="s">
        <v>2399</v>
      </c>
      <c r="H175" s="140"/>
      <c r="I175" s="140"/>
      <c r="J175" s="140" t="s">
        <v>2400</v>
      </c>
      <c r="K175" s="140">
        <v>0</v>
      </c>
      <c r="L175" s="140">
        <v>0</v>
      </c>
      <c r="M175" s="140">
        <v>0</v>
      </c>
      <c r="N175" s="140">
        <v>0</v>
      </c>
      <c r="O175" s="140">
        <v>15</v>
      </c>
    </row>
    <row r="176" spans="1:15" s="11" customFormat="1" ht="63" customHeight="1" thickBot="1">
      <c r="A176" s="140">
        <v>1</v>
      </c>
      <c r="B176" s="140" t="s">
        <v>2155</v>
      </c>
      <c r="C176" s="140" t="s">
        <v>2401</v>
      </c>
      <c r="D176" s="146" t="s">
        <v>2402</v>
      </c>
      <c r="E176" s="140" t="s">
        <v>2403</v>
      </c>
      <c r="F176" s="147">
        <v>89996057764</v>
      </c>
      <c r="G176" s="156" t="s">
        <v>2404</v>
      </c>
      <c r="H176" s="140"/>
      <c r="I176" s="140" t="s">
        <v>2405</v>
      </c>
      <c r="J176" s="140" t="s">
        <v>2406</v>
      </c>
      <c r="K176" s="140">
        <v>0</v>
      </c>
      <c r="L176" s="140">
        <v>0</v>
      </c>
      <c r="M176" s="140">
        <v>0</v>
      </c>
      <c r="N176" s="140">
        <v>0</v>
      </c>
      <c r="O176" s="140">
        <v>81</v>
      </c>
    </row>
    <row r="177" spans="1:15" s="11" customFormat="1" ht="18.75" customHeight="1" thickBot="1">
      <c r="A177" s="65">
        <f>SUM(A178:A182)</f>
        <v>5</v>
      </c>
      <c r="B177" s="65" t="s">
        <v>51</v>
      </c>
      <c r="C177" s="65"/>
      <c r="D177" s="65"/>
      <c r="E177" s="65"/>
      <c r="F177" s="65"/>
      <c r="G177" s="65"/>
      <c r="H177" s="65"/>
      <c r="I177" s="65"/>
      <c r="J177" s="65"/>
      <c r="K177" s="65"/>
      <c r="L177" s="65">
        <f t="shared" ref="L177:N177" si="13">SUM(L178:L182)</f>
        <v>0</v>
      </c>
      <c r="M177" s="65">
        <f t="shared" si="13"/>
        <v>36</v>
      </c>
      <c r="N177" s="65">
        <f t="shared" si="13"/>
        <v>0</v>
      </c>
      <c r="O177" s="65">
        <f>SUM(O178:O182)</f>
        <v>489</v>
      </c>
    </row>
    <row r="178" spans="1:15" s="11" customFormat="1" ht="34.5" customHeight="1" thickBot="1">
      <c r="A178" s="63">
        <v>1</v>
      </c>
      <c r="B178" s="29" t="s">
        <v>1087</v>
      </c>
      <c r="C178" s="29" t="s">
        <v>1136</v>
      </c>
      <c r="D178" s="30">
        <v>42872</v>
      </c>
      <c r="E178" s="29" t="s">
        <v>1137</v>
      </c>
      <c r="F178" s="29" t="s">
        <v>1138</v>
      </c>
      <c r="G178" s="29" t="s">
        <v>1139</v>
      </c>
      <c r="H178" s="29" t="s">
        <v>1140</v>
      </c>
      <c r="I178" s="29" t="s">
        <v>1141</v>
      </c>
      <c r="J178" s="29" t="s">
        <v>1142</v>
      </c>
      <c r="K178" s="29">
        <v>0</v>
      </c>
      <c r="L178" s="29">
        <v>0</v>
      </c>
      <c r="M178" s="29">
        <v>18</v>
      </c>
      <c r="N178" s="29">
        <v>0</v>
      </c>
      <c r="O178" s="29">
        <v>123</v>
      </c>
    </row>
    <row r="179" spans="1:15" ht="64.5" thickBot="1">
      <c r="A179" s="63">
        <v>1</v>
      </c>
      <c r="B179" s="29" t="s">
        <v>1087</v>
      </c>
      <c r="C179" s="29" t="s">
        <v>1143</v>
      </c>
      <c r="D179" s="30">
        <v>42580</v>
      </c>
      <c r="E179" s="29" t="s">
        <v>1144</v>
      </c>
      <c r="F179" s="29" t="s">
        <v>1145</v>
      </c>
      <c r="G179" s="29" t="s">
        <v>1146</v>
      </c>
      <c r="H179" s="29" t="s">
        <v>1147</v>
      </c>
      <c r="I179" s="29" t="s">
        <v>1148</v>
      </c>
      <c r="J179" s="29" t="s">
        <v>1149</v>
      </c>
      <c r="K179" s="29">
        <v>0</v>
      </c>
      <c r="L179" s="29">
        <v>0</v>
      </c>
      <c r="M179" s="29">
        <v>1</v>
      </c>
      <c r="N179" s="29">
        <v>0</v>
      </c>
      <c r="O179" s="29">
        <v>50</v>
      </c>
    </row>
    <row r="180" spans="1:15" s="11" customFormat="1" ht="86.25" customHeight="1" thickBot="1">
      <c r="A180" s="63">
        <v>1</v>
      </c>
      <c r="B180" s="29" t="s">
        <v>1087</v>
      </c>
      <c r="C180" s="29" t="s">
        <v>1150</v>
      </c>
      <c r="D180" s="30">
        <v>43181</v>
      </c>
      <c r="E180" s="29" t="s">
        <v>1151</v>
      </c>
      <c r="F180" s="29" t="s">
        <v>1152</v>
      </c>
      <c r="G180" s="29" t="s">
        <v>1153</v>
      </c>
      <c r="H180" s="29" t="s">
        <v>1154</v>
      </c>
      <c r="I180" s="29" t="s">
        <v>1155</v>
      </c>
      <c r="J180" s="29" t="s">
        <v>1156</v>
      </c>
      <c r="K180" s="29">
        <v>0</v>
      </c>
      <c r="L180" s="29">
        <v>0</v>
      </c>
      <c r="M180" s="29">
        <v>0</v>
      </c>
      <c r="N180" s="29">
        <v>0</v>
      </c>
      <c r="O180" s="29">
        <v>260</v>
      </c>
    </row>
    <row r="181" spans="1:15" s="11" customFormat="1" ht="86.25" customHeight="1" thickBot="1">
      <c r="A181" s="63">
        <v>1</v>
      </c>
      <c r="B181" s="29" t="s">
        <v>1087</v>
      </c>
      <c r="C181" s="29" t="s">
        <v>1157</v>
      </c>
      <c r="D181" s="29">
        <v>2017</v>
      </c>
      <c r="E181" s="29" t="s">
        <v>1158</v>
      </c>
      <c r="F181" s="29" t="s">
        <v>1159</v>
      </c>
      <c r="G181" s="29" t="s">
        <v>1160</v>
      </c>
      <c r="H181" s="29" t="s">
        <v>1161</v>
      </c>
      <c r="I181" s="29" t="s">
        <v>1162</v>
      </c>
      <c r="J181" s="29" t="s">
        <v>1163</v>
      </c>
      <c r="K181" s="29">
        <v>0</v>
      </c>
      <c r="L181" s="29">
        <v>0</v>
      </c>
      <c r="M181" s="29">
        <v>12</v>
      </c>
      <c r="N181" s="29">
        <v>0</v>
      </c>
      <c r="O181" s="29">
        <v>34</v>
      </c>
    </row>
    <row r="182" spans="1:15" s="11" customFormat="1" ht="86.25" customHeight="1" thickBot="1">
      <c r="A182" s="63">
        <v>1</v>
      </c>
      <c r="B182" s="29" t="s">
        <v>1087</v>
      </c>
      <c r="C182" s="29" t="s">
        <v>1164</v>
      </c>
      <c r="D182" s="30">
        <v>42872</v>
      </c>
      <c r="E182" s="29" t="s">
        <v>1165</v>
      </c>
      <c r="F182" s="29" t="s">
        <v>1166</v>
      </c>
      <c r="G182" s="29" t="s">
        <v>1167</v>
      </c>
      <c r="H182" s="29" t="s">
        <v>1168</v>
      </c>
      <c r="I182" s="29" t="s">
        <v>1169</v>
      </c>
      <c r="J182" s="29" t="s">
        <v>1170</v>
      </c>
      <c r="K182" s="29">
        <v>0</v>
      </c>
      <c r="L182" s="29">
        <v>0</v>
      </c>
      <c r="M182" s="29">
        <v>5</v>
      </c>
      <c r="N182" s="29">
        <v>0</v>
      </c>
      <c r="O182" s="29">
        <v>22</v>
      </c>
    </row>
    <row r="183" spans="1:15" s="11" customFormat="1" ht="15.75" thickBot="1">
      <c r="A183" s="65">
        <v>0</v>
      </c>
      <c r="B183" s="65" t="s">
        <v>52</v>
      </c>
      <c r="C183" s="65"/>
      <c r="D183" s="65"/>
      <c r="E183" s="65"/>
      <c r="F183" s="65"/>
      <c r="G183" s="65"/>
      <c r="H183" s="65"/>
      <c r="I183" s="65"/>
      <c r="J183" s="65"/>
      <c r="K183" s="65"/>
      <c r="L183" s="65">
        <v>0</v>
      </c>
      <c r="M183" s="65">
        <v>0</v>
      </c>
      <c r="N183" s="65">
        <v>0</v>
      </c>
      <c r="O183" s="65">
        <v>0</v>
      </c>
    </row>
    <row r="184" spans="1:15" ht="15.75" thickBot="1">
      <c r="A184" s="63">
        <v>0</v>
      </c>
      <c r="B184" s="63">
        <v>0</v>
      </c>
      <c r="C184" s="63">
        <v>0</v>
      </c>
      <c r="D184" s="63">
        <v>0</v>
      </c>
      <c r="E184" s="63">
        <v>0</v>
      </c>
      <c r="F184" s="63">
        <v>0</v>
      </c>
      <c r="G184" s="63">
        <v>0</v>
      </c>
      <c r="H184" s="63">
        <v>0</v>
      </c>
      <c r="I184" s="63">
        <v>0</v>
      </c>
      <c r="J184" s="63">
        <v>0</v>
      </c>
      <c r="K184" s="63">
        <v>0</v>
      </c>
      <c r="L184" s="63">
        <v>0</v>
      </c>
      <c r="M184" s="63">
        <v>0</v>
      </c>
      <c r="N184" s="63">
        <v>0</v>
      </c>
      <c r="O184" s="63">
        <v>0</v>
      </c>
    </row>
    <row r="185" spans="1:15" ht="15.75" thickBot="1">
      <c r="A185" s="65">
        <f>SUM(A187:A192)</f>
        <v>6</v>
      </c>
      <c r="B185" s="65" t="s">
        <v>53</v>
      </c>
      <c r="C185" s="65"/>
      <c r="D185" s="65"/>
      <c r="E185" s="65"/>
      <c r="F185" s="65"/>
      <c r="G185" s="65"/>
      <c r="H185" s="65"/>
      <c r="I185" s="65"/>
      <c r="J185" s="65"/>
      <c r="K185" s="65"/>
      <c r="L185" s="65">
        <f t="shared" ref="L185:N185" si="14">SUM(L186:L192)</f>
        <v>0</v>
      </c>
      <c r="M185" s="65">
        <f t="shared" si="14"/>
        <v>11</v>
      </c>
      <c r="N185" s="65">
        <f t="shared" si="14"/>
        <v>0</v>
      </c>
      <c r="O185" s="65">
        <f>SUM(O186:O192)</f>
        <v>131</v>
      </c>
    </row>
    <row r="186" spans="1:15" ht="15.75" thickBot="1">
      <c r="A186" s="63">
        <v>1</v>
      </c>
      <c r="B186" s="63" t="s">
        <v>1171</v>
      </c>
      <c r="C186" s="63" t="s">
        <v>1172</v>
      </c>
      <c r="D186" s="63" t="s">
        <v>1173</v>
      </c>
      <c r="E186" s="63" t="s">
        <v>1174</v>
      </c>
      <c r="F186" s="63" t="s">
        <v>1175</v>
      </c>
      <c r="G186" s="63" t="s">
        <v>1191</v>
      </c>
      <c r="H186" s="63"/>
      <c r="I186" s="63"/>
      <c r="J186" s="63" t="s">
        <v>1192</v>
      </c>
      <c r="K186" s="63">
        <v>0</v>
      </c>
      <c r="L186" s="63">
        <v>0</v>
      </c>
      <c r="M186" s="63">
        <v>0</v>
      </c>
      <c r="N186" s="63">
        <v>0</v>
      </c>
      <c r="O186" s="63">
        <v>15</v>
      </c>
    </row>
    <row r="187" spans="1:15" ht="86.25" customHeight="1" thickBot="1">
      <c r="A187" s="63">
        <v>1</v>
      </c>
      <c r="B187" s="29" t="s">
        <v>1171</v>
      </c>
      <c r="C187" s="63" t="s">
        <v>1176</v>
      </c>
      <c r="D187" s="63" t="s">
        <v>1177</v>
      </c>
      <c r="E187" s="63" t="s">
        <v>1178</v>
      </c>
      <c r="F187" s="63">
        <v>89205742282</v>
      </c>
      <c r="G187" s="72" t="s">
        <v>1193</v>
      </c>
      <c r="H187" s="72" t="s">
        <v>1193</v>
      </c>
      <c r="I187" s="63"/>
      <c r="J187" s="63" t="s">
        <v>1194</v>
      </c>
      <c r="K187" s="63">
        <v>0</v>
      </c>
      <c r="L187" s="63">
        <v>0</v>
      </c>
      <c r="M187" s="63">
        <v>1</v>
      </c>
      <c r="N187" s="63">
        <v>0</v>
      </c>
      <c r="O187" s="63">
        <v>11</v>
      </c>
    </row>
    <row r="188" spans="1:15" ht="73.5" customHeight="1" thickBot="1">
      <c r="A188" s="63">
        <v>1</v>
      </c>
      <c r="B188" s="29" t="s">
        <v>1171</v>
      </c>
      <c r="C188" s="63" t="s">
        <v>1179</v>
      </c>
      <c r="D188" s="63" t="s">
        <v>1180</v>
      </c>
      <c r="E188" s="63" t="s">
        <v>1181</v>
      </c>
      <c r="F188" s="63">
        <v>89510729839</v>
      </c>
      <c r="G188" s="72" t="s">
        <v>1195</v>
      </c>
      <c r="H188" s="72" t="s">
        <v>1196</v>
      </c>
      <c r="I188" s="72" t="s">
        <v>1197</v>
      </c>
      <c r="J188" s="63" t="s">
        <v>1198</v>
      </c>
      <c r="K188" s="63">
        <v>0</v>
      </c>
      <c r="L188" s="63">
        <v>0</v>
      </c>
      <c r="M188" s="63">
        <v>0</v>
      </c>
      <c r="N188" s="63">
        <v>0</v>
      </c>
      <c r="O188" s="63">
        <v>11</v>
      </c>
    </row>
    <row r="189" spans="1:15" ht="39" thickBot="1">
      <c r="A189" s="63">
        <v>1</v>
      </c>
      <c r="B189" s="29" t="s">
        <v>1171</v>
      </c>
      <c r="C189" s="63" t="s">
        <v>1182</v>
      </c>
      <c r="D189" s="89">
        <v>43152</v>
      </c>
      <c r="E189" s="63" t="s">
        <v>1183</v>
      </c>
      <c r="F189" s="63">
        <v>89081220545</v>
      </c>
      <c r="G189" s="63" t="s">
        <v>1199</v>
      </c>
      <c r="H189" s="72" t="s">
        <v>1200</v>
      </c>
      <c r="I189" s="72" t="s">
        <v>1201</v>
      </c>
      <c r="J189" s="63" t="s">
        <v>1202</v>
      </c>
      <c r="K189" s="63">
        <v>0</v>
      </c>
      <c r="L189" s="63">
        <v>0</v>
      </c>
      <c r="M189" s="63">
        <v>3</v>
      </c>
      <c r="N189" s="63">
        <v>0</v>
      </c>
      <c r="O189" s="63">
        <v>28</v>
      </c>
    </row>
    <row r="190" spans="1:15" ht="89.25" customHeight="1" thickBot="1">
      <c r="A190" s="63">
        <v>1</v>
      </c>
      <c r="B190" s="29" t="s">
        <v>1171</v>
      </c>
      <c r="C190" s="63" t="s">
        <v>1184</v>
      </c>
      <c r="D190" s="30">
        <v>41487</v>
      </c>
      <c r="E190" s="29" t="s">
        <v>1185</v>
      </c>
      <c r="F190" s="63">
        <v>89511359064</v>
      </c>
      <c r="G190" s="72" t="s">
        <v>1203</v>
      </c>
      <c r="H190" s="63">
        <v>28</v>
      </c>
      <c r="I190" s="72" t="s">
        <v>1204</v>
      </c>
      <c r="J190" s="63" t="s">
        <v>1205</v>
      </c>
      <c r="K190" s="63">
        <v>0</v>
      </c>
      <c r="L190" s="63">
        <v>0</v>
      </c>
      <c r="M190" s="63">
        <v>0</v>
      </c>
      <c r="N190" s="63">
        <v>0</v>
      </c>
      <c r="O190" s="63">
        <v>14</v>
      </c>
    </row>
    <row r="191" spans="1:15" ht="39" thickBot="1">
      <c r="A191" s="63">
        <v>1</v>
      </c>
      <c r="B191" s="29" t="s">
        <v>1171</v>
      </c>
      <c r="C191" s="63" t="s">
        <v>1186</v>
      </c>
      <c r="D191" s="63" t="s">
        <v>1187</v>
      </c>
      <c r="E191" s="63" t="s">
        <v>1188</v>
      </c>
      <c r="F191" s="63">
        <v>89606759917</v>
      </c>
      <c r="G191" s="286" t="s">
        <v>1210</v>
      </c>
      <c r="H191" s="286" t="s">
        <v>1210</v>
      </c>
      <c r="I191" s="72" t="s">
        <v>1206</v>
      </c>
      <c r="J191" s="63" t="s">
        <v>1207</v>
      </c>
      <c r="K191" s="63">
        <v>0</v>
      </c>
      <c r="L191" s="63">
        <v>0</v>
      </c>
      <c r="M191" s="63">
        <v>6</v>
      </c>
      <c r="N191" s="63">
        <v>0</v>
      </c>
      <c r="O191" s="63">
        <v>24</v>
      </c>
    </row>
    <row r="192" spans="1:15" ht="71.25" customHeight="1" thickBot="1">
      <c r="A192" s="63">
        <v>1</v>
      </c>
      <c r="B192" s="29" t="s">
        <v>1171</v>
      </c>
      <c r="C192" s="63" t="s">
        <v>1189</v>
      </c>
      <c r="D192" s="66">
        <v>37970</v>
      </c>
      <c r="E192" s="63" t="s">
        <v>1190</v>
      </c>
      <c r="F192" s="63">
        <v>89066892257</v>
      </c>
      <c r="G192" s="286"/>
      <c r="H192" s="286"/>
      <c r="I192" s="63" t="s">
        <v>1208</v>
      </c>
      <c r="J192" s="63" t="s">
        <v>1209</v>
      </c>
      <c r="K192" s="63">
        <v>0</v>
      </c>
      <c r="L192" s="63">
        <v>0</v>
      </c>
      <c r="M192" s="63">
        <v>1</v>
      </c>
      <c r="N192" s="63">
        <v>0</v>
      </c>
      <c r="O192" s="63">
        <v>28</v>
      </c>
    </row>
    <row r="193" spans="1:15" ht="16.5" customHeight="1" thickBot="1">
      <c r="A193" s="65">
        <f>SUM(A194:A206)</f>
        <v>13</v>
      </c>
      <c r="B193" s="65" t="s">
        <v>54</v>
      </c>
      <c r="C193" s="65"/>
      <c r="D193" s="65"/>
      <c r="E193" s="65"/>
      <c r="F193" s="65"/>
      <c r="G193" s="65"/>
      <c r="H193" s="65"/>
      <c r="I193" s="65"/>
      <c r="J193" s="65"/>
      <c r="K193" s="65"/>
      <c r="L193" s="65">
        <f t="shared" ref="L193:N193" si="15">SUM(L194:L206)</f>
        <v>0</v>
      </c>
      <c r="M193" s="65">
        <f t="shared" si="15"/>
        <v>26</v>
      </c>
      <c r="N193" s="65">
        <f t="shared" si="15"/>
        <v>0</v>
      </c>
      <c r="O193" s="65">
        <f>SUM(O194:O206)</f>
        <v>362</v>
      </c>
    </row>
    <row r="194" spans="1:15" ht="73.5" customHeight="1" thickBot="1">
      <c r="A194" s="63">
        <v>1</v>
      </c>
      <c r="B194" s="29" t="s">
        <v>78</v>
      </c>
      <c r="C194" s="29" t="s">
        <v>1225</v>
      </c>
      <c r="D194" s="64">
        <v>43077</v>
      </c>
      <c r="E194" s="29" t="s">
        <v>1226</v>
      </c>
      <c r="F194" s="29">
        <v>89510832781</v>
      </c>
      <c r="G194" s="29" t="s">
        <v>1227</v>
      </c>
      <c r="H194" s="29" t="s">
        <v>1228</v>
      </c>
      <c r="I194" s="29" t="s">
        <v>1229</v>
      </c>
      <c r="J194" s="29" t="s">
        <v>1230</v>
      </c>
      <c r="K194" s="29">
        <v>0</v>
      </c>
      <c r="L194" s="29">
        <v>0</v>
      </c>
      <c r="M194" s="29">
        <v>1</v>
      </c>
      <c r="N194" s="29">
        <v>0</v>
      </c>
      <c r="O194" s="29">
        <v>20</v>
      </c>
    </row>
    <row r="195" spans="1:15" ht="90" thickBot="1">
      <c r="A195" s="63">
        <v>1</v>
      </c>
      <c r="B195" s="29" t="s">
        <v>78</v>
      </c>
      <c r="C195" s="29" t="s">
        <v>1231</v>
      </c>
      <c r="D195" s="64">
        <v>43211</v>
      </c>
      <c r="E195" s="29" t="s">
        <v>1232</v>
      </c>
      <c r="F195" s="29">
        <v>89510727886</v>
      </c>
      <c r="G195" s="29" t="s">
        <v>1233</v>
      </c>
      <c r="H195" s="29" t="s">
        <v>1234</v>
      </c>
      <c r="I195" s="29" t="s">
        <v>1235</v>
      </c>
      <c r="J195" s="29" t="s">
        <v>1236</v>
      </c>
      <c r="K195" s="29">
        <v>0</v>
      </c>
      <c r="L195" s="29">
        <v>0</v>
      </c>
      <c r="M195" s="29">
        <v>0</v>
      </c>
      <c r="N195" s="29">
        <v>0</v>
      </c>
      <c r="O195" s="29">
        <v>22</v>
      </c>
    </row>
    <row r="196" spans="1:15" s="11" customFormat="1" ht="115.5" thickBot="1">
      <c r="A196" s="63">
        <v>1</v>
      </c>
      <c r="B196" s="29" t="s">
        <v>78</v>
      </c>
      <c r="C196" s="29" t="s">
        <v>1237</v>
      </c>
      <c r="D196" s="64">
        <v>43211</v>
      </c>
      <c r="E196" s="29" t="s">
        <v>1238</v>
      </c>
      <c r="F196" s="29">
        <v>89045225988</v>
      </c>
      <c r="G196" s="29" t="s">
        <v>1239</v>
      </c>
      <c r="H196" s="29" t="s">
        <v>1239</v>
      </c>
      <c r="I196" s="29" t="s">
        <v>1240</v>
      </c>
      <c r="J196" s="29" t="s">
        <v>1241</v>
      </c>
      <c r="K196" s="29">
        <v>0</v>
      </c>
      <c r="L196" s="29">
        <v>0</v>
      </c>
      <c r="M196" s="29">
        <v>0</v>
      </c>
      <c r="N196" s="29">
        <v>0</v>
      </c>
      <c r="O196" s="29">
        <v>25</v>
      </c>
    </row>
    <row r="197" spans="1:15" ht="179.25" thickBot="1">
      <c r="A197" s="63">
        <v>1</v>
      </c>
      <c r="B197" s="29" t="s">
        <v>78</v>
      </c>
      <c r="C197" s="29" t="s">
        <v>1242</v>
      </c>
      <c r="D197" s="64">
        <v>42846</v>
      </c>
      <c r="E197" s="29" t="s">
        <v>1243</v>
      </c>
      <c r="F197" s="29">
        <v>89045294575</v>
      </c>
      <c r="G197" s="29" t="s">
        <v>1244</v>
      </c>
      <c r="H197" s="29" t="s">
        <v>1244</v>
      </c>
      <c r="I197" s="29" t="s">
        <v>1245</v>
      </c>
      <c r="J197" s="29" t="s">
        <v>1246</v>
      </c>
      <c r="K197" s="29">
        <v>0</v>
      </c>
      <c r="L197" s="29">
        <v>0</v>
      </c>
      <c r="M197" s="29">
        <v>3</v>
      </c>
      <c r="N197" s="29">
        <v>0</v>
      </c>
      <c r="O197" s="29">
        <v>32</v>
      </c>
    </row>
    <row r="198" spans="1:15" ht="128.25" thickBot="1">
      <c r="A198" s="63">
        <v>1</v>
      </c>
      <c r="B198" s="29" t="s">
        <v>78</v>
      </c>
      <c r="C198" s="29" t="s">
        <v>1247</v>
      </c>
      <c r="D198" s="64">
        <v>43153</v>
      </c>
      <c r="E198" s="29" t="s">
        <v>1248</v>
      </c>
      <c r="F198" s="29">
        <v>89102796867</v>
      </c>
      <c r="G198" s="29" t="s">
        <v>1249</v>
      </c>
      <c r="H198" s="29" t="s">
        <v>1250</v>
      </c>
      <c r="I198" s="29" t="s">
        <v>1251</v>
      </c>
      <c r="J198" s="29" t="s">
        <v>1252</v>
      </c>
      <c r="K198" s="29">
        <v>0</v>
      </c>
      <c r="L198" s="29">
        <v>0</v>
      </c>
      <c r="M198" s="29">
        <v>0</v>
      </c>
      <c r="N198" s="29">
        <v>0</v>
      </c>
      <c r="O198" s="29">
        <v>18</v>
      </c>
    </row>
    <row r="199" spans="1:15" ht="102.75" thickBot="1">
      <c r="A199" s="63">
        <v>1</v>
      </c>
      <c r="B199" s="29" t="s">
        <v>78</v>
      </c>
      <c r="C199" s="29" t="s">
        <v>1253</v>
      </c>
      <c r="D199" s="64">
        <v>43078</v>
      </c>
      <c r="E199" s="29" t="s">
        <v>1254</v>
      </c>
      <c r="F199" s="29">
        <v>89508764546</v>
      </c>
      <c r="G199" s="29" t="s">
        <v>1255</v>
      </c>
      <c r="H199" s="29" t="s">
        <v>1256</v>
      </c>
      <c r="I199" s="29" t="s">
        <v>1257</v>
      </c>
      <c r="J199" s="29" t="s">
        <v>1258</v>
      </c>
      <c r="K199" s="29">
        <v>0</v>
      </c>
      <c r="L199" s="29">
        <v>0</v>
      </c>
      <c r="M199" s="29">
        <v>0</v>
      </c>
      <c r="N199" s="29">
        <v>0</v>
      </c>
      <c r="O199" s="29">
        <v>6</v>
      </c>
    </row>
    <row r="200" spans="1:15" ht="141" thickBot="1">
      <c r="A200" s="63">
        <v>1</v>
      </c>
      <c r="B200" s="29" t="s">
        <v>78</v>
      </c>
      <c r="C200" s="29" t="s">
        <v>1259</v>
      </c>
      <c r="D200" s="64">
        <v>42846</v>
      </c>
      <c r="E200" s="29" t="s">
        <v>1260</v>
      </c>
      <c r="F200" s="29">
        <v>89102154975</v>
      </c>
      <c r="G200" s="29" t="s">
        <v>1261</v>
      </c>
      <c r="H200" s="29" t="s">
        <v>1261</v>
      </c>
      <c r="I200" s="29" t="s">
        <v>1262</v>
      </c>
      <c r="J200" s="29" t="s">
        <v>1263</v>
      </c>
      <c r="K200" s="29">
        <v>0</v>
      </c>
      <c r="L200" s="29">
        <v>0</v>
      </c>
      <c r="M200" s="29">
        <v>2</v>
      </c>
      <c r="N200" s="29">
        <v>0</v>
      </c>
      <c r="O200" s="29">
        <v>10</v>
      </c>
    </row>
    <row r="201" spans="1:15" ht="141" thickBot="1">
      <c r="A201" s="63">
        <v>1</v>
      </c>
      <c r="B201" s="29" t="s">
        <v>78</v>
      </c>
      <c r="C201" s="29" t="s">
        <v>1264</v>
      </c>
      <c r="D201" s="64">
        <v>42979</v>
      </c>
      <c r="E201" s="29" t="s">
        <v>1265</v>
      </c>
      <c r="F201" s="29">
        <v>89092368454</v>
      </c>
      <c r="G201" s="29" t="s">
        <v>1266</v>
      </c>
      <c r="H201" s="29" t="s">
        <v>1267</v>
      </c>
      <c r="I201" s="29" t="s">
        <v>1268</v>
      </c>
      <c r="J201" s="29" t="s">
        <v>1269</v>
      </c>
      <c r="K201" s="29">
        <v>0</v>
      </c>
      <c r="L201" s="29">
        <v>0</v>
      </c>
      <c r="M201" s="29">
        <v>0</v>
      </c>
      <c r="N201" s="29">
        <v>0</v>
      </c>
      <c r="O201" s="29">
        <v>12</v>
      </c>
    </row>
    <row r="202" spans="1:15" ht="115.5" thickBot="1">
      <c r="A202" s="63">
        <v>1</v>
      </c>
      <c r="B202" s="29" t="s">
        <v>78</v>
      </c>
      <c r="C202" s="29" t="s">
        <v>1270</v>
      </c>
      <c r="D202" s="64">
        <v>43211</v>
      </c>
      <c r="E202" s="29" t="s">
        <v>1271</v>
      </c>
      <c r="F202" s="29">
        <v>89510752577</v>
      </c>
      <c r="G202" s="29" t="s">
        <v>1272</v>
      </c>
      <c r="H202" s="29" t="s">
        <v>1272</v>
      </c>
      <c r="I202" s="29" t="s">
        <v>1273</v>
      </c>
      <c r="J202" s="29" t="s">
        <v>1274</v>
      </c>
      <c r="K202" s="29">
        <v>0</v>
      </c>
      <c r="L202" s="29">
        <v>0</v>
      </c>
      <c r="M202" s="29">
        <v>0</v>
      </c>
      <c r="N202" s="29">
        <v>0</v>
      </c>
      <c r="O202" s="29">
        <v>22</v>
      </c>
    </row>
    <row r="203" spans="1:15" ht="102.75" thickBot="1">
      <c r="A203" s="63">
        <v>1</v>
      </c>
      <c r="B203" s="29" t="s">
        <v>78</v>
      </c>
      <c r="C203" s="29" t="s">
        <v>1275</v>
      </c>
      <c r="D203" s="64">
        <v>43211</v>
      </c>
      <c r="E203" s="29" t="s">
        <v>1276</v>
      </c>
      <c r="F203" s="29" t="s">
        <v>1277</v>
      </c>
      <c r="G203" s="29" t="s">
        <v>1278</v>
      </c>
      <c r="H203" s="29" t="s">
        <v>1278</v>
      </c>
      <c r="I203" s="29" t="s">
        <v>1279</v>
      </c>
      <c r="J203" s="29" t="s">
        <v>1280</v>
      </c>
      <c r="K203" s="29">
        <v>0</v>
      </c>
      <c r="L203" s="29">
        <v>0</v>
      </c>
      <c r="M203" s="29">
        <v>0</v>
      </c>
      <c r="N203" s="29">
        <v>0</v>
      </c>
      <c r="O203" s="29">
        <v>10</v>
      </c>
    </row>
    <row r="204" spans="1:15" ht="102.75" thickBot="1">
      <c r="A204" s="63">
        <v>1</v>
      </c>
      <c r="B204" s="29" t="s">
        <v>78</v>
      </c>
      <c r="C204" s="29" t="s">
        <v>1281</v>
      </c>
      <c r="D204" s="64">
        <v>43211</v>
      </c>
      <c r="E204" s="29" t="s">
        <v>1282</v>
      </c>
      <c r="F204" s="29">
        <v>89508745028</v>
      </c>
      <c r="G204" s="29" t="s">
        <v>1283</v>
      </c>
      <c r="H204" s="29" t="s">
        <v>1284</v>
      </c>
      <c r="I204" s="29" t="s">
        <v>1285</v>
      </c>
      <c r="J204" s="29" t="s">
        <v>1286</v>
      </c>
      <c r="K204" s="29">
        <v>0</v>
      </c>
      <c r="L204" s="29">
        <v>0</v>
      </c>
      <c r="M204" s="29">
        <v>0</v>
      </c>
      <c r="N204" s="29">
        <v>0</v>
      </c>
      <c r="O204" s="29">
        <v>25</v>
      </c>
    </row>
    <row r="205" spans="1:15" ht="90" thickBot="1">
      <c r="A205" s="63">
        <v>1</v>
      </c>
      <c r="B205" s="29" t="s">
        <v>78</v>
      </c>
      <c r="C205" s="29" t="s">
        <v>1287</v>
      </c>
      <c r="D205" s="64">
        <v>42846</v>
      </c>
      <c r="E205" s="29" t="s">
        <v>1288</v>
      </c>
      <c r="F205" s="29">
        <v>89513143479</v>
      </c>
      <c r="G205" s="29" t="s">
        <v>1289</v>
      </c>
      <c r="H205" s="29" t="s">
        <v>1290</v>
      </c>
      <c r="I205" s="29" t="s">
        <v>1291</v>
      </c>
      <c r="J205" s="29" t="s">
        <v>1292</v>
      </c>
      <c r="K205" s="29">
        <v>0</v>
      </c>
      <c r="L205" s="29">
        <v>0</v>
      </c>
      <c r="M205" s="29">
        <v>0</v>
      </c>
      <c r="N205" s="29">
        <v>0</v>
      </c>
      <c r="O205" s="29">
        <v>40</v>
      </c>
    </row>
    <row r="206" spans="1:15" ht="166.5" thickBot="1">
      <c r="A206" s="63">
        <v>1</v>
      </c>
      <c r="B206" s="29" t="s">
        <v>78</v>
      </c>
      <c r="C206" s="29" t="s">
        <v>1293</v>
      </c>
      <c r="D206" s="64">
        <v>42846</v>
      </c>
      <c r="E206" s="29" t="s">
        <v>1294</v>
      </c>
      <c r="F206" s="29">
        <v>89102763753</v>
      </c>
      <c r="G206" s="29" t="s">
        <v>1295</v>
      </c>
      <c r="H206" s="29" t="s">
        <v>1296</v>
      </c>
      <c r="I206" s="29" t="s">
        <v>1297</v>
      </c>
      <c r="J206" s="29" t="s">
        <v>1298</v>
      </c>
      <c r="K206" s="29">
        <v>0</v>
      </c>
      <c r="L206" s="29">
        <v>0</v>
      </c>
      <c r="M206" s="29">
        <v>20</v>
      </c>
      <c r="N206" s="29">
        <v>0</v>
      </c>
      <c r="O206" s="29">
        <v>120</v>
      </c>
    </row>
    <row r="207" spans="1:15" ht="15.75" thickBot="1">
      <c r="A207" s="65">
        <f>SUM(A208:A225)</f>
        <v>18</v>
      </c>
      <c r="B207" s="65" t="s">
        <v>1551</v>
      </c>
      <c r="C207" s="65"/>
      <c r="D207" s="65"/>
      <c r="E207" s="65"/>
      <c r="F207" s="65"/>
      <c r="G207" s="65"/>
      <c r="H207" s="65"/>
      <c r="I207" s="65"/>
      <c r="J207" s="65"/>
      <c r="K207" s="65"/>
      <c r="L207" s="65">
        <f t="shared" ref="L207:N207" si="16">SUM(L208:L225)</f>
        <v>2</v>
      </c>
      <c r="M207" s="65">
        <f t="shared" si="16"/>
        <v>25</v>
      </c>
      <c r="N207" s="65">
        <f t="shared" si="16"/>
        <v>5</v>
      </c>
      <c r="O207" s="65">
        <f>SUM(O208:O225)</f>
        <v>401</v>
      </c>
    </row>
    <row r="208" spans="1:15" ht="102.75" thickBot="1">
      <c r="A208" s="63">
        <v>1</v>
      </c>
      <c r="B208" s="29" t="s">
        <v>78</v>
      </c>
      <c r="C208" s="29" t="s">
        <v>1361</v>
      </c>
      <c r="D208" s="29" t="s">
        <v>1367</v>
      </c>
      <c r="E208" s="29" t="s">
        <v>1362</v>
      </c>
      <c r="F208" s="29">
        <v>89510868512</v>
      </c>
      <c r="G208" s="29" t="s">
        <v>1363</v>
      </c>
      <c r="H208" s="29" t="s">
        <v>1316</v>
      </c>
      <c r="I208" s="52" t="s">
        <v>1317</v>
      </c>
      <c r="J208" s="29" t="s">
        <v>1368</v>
      </c>
      <c r="K208" s="29">
        <v>0</v>
      </c>
      <c r="L208" s="29">
        <v>0</v>
      </c>
      <c r="M208" s="29">
        <v>2</v>
      </c>
      <c r="N208" s="29">
        <v>1</v>
      </c>
      <c r="O208" s="29">
        <v>27</v>
      </c>
    </row>
    <row r="209" spans="1:15" ht="141" thickBot="1">
      <c r="A209" s="63">
        <v>1</v>
      </c>
      <c r="B209" s="29" t="s">
        <v>78</v>
      </c>
      <c r="C209" s="29" t="s">
        <v>1318</v>
      </c>
      <c r="D209" s="30">
        <v>43606</v>
      </c>
      <c r="E209" s="29" t="s">
        <v>1364</v>
      </c>
      <c r="F209" s="29">
        <v>89207171194</v>
      </c>
      <c r="G209" s="52" t="s">
        <v>1321</v>
      </c>
      <c r="H209" s="52" t="s">
        <v>1365</v>
      </c>
      <c r="I209" s="52" t="s">
        <v>1366</v>
      </c>
      <c r="J209" s="29" t="s">
        <v>1324</v>
      </c>
      <c r="K209" s="29">
        <v>0</v>
      </c>
      <c r="L209" s="29">
        <v>0</v>
      </c>
      <c r="M209" s="29">
        <v>1</v>
      </c>
      <c r="N209" s="29">
        <v>0</v>
      </c>
      <c r="O209" s="29">
        <v>15</v>
      </c>
    </row>
    <row r="210" spans="1:15" s="75" customFormat="1" ht="153.75" thickBot="1">
      <c r="A210" s="63">
        <v>1</v>
      </c>
      <c r="B210" s="29" t="s">
        <v>78</v>
      </c>
      <c r="C210" s="29" t="s">
        <v>1374</v>
      </c>
      <c r="D210" s="29" t="s">
        <v>1369</v>
      </c>
      <c r="E210" s="29" t="s">
        <v>1375</v>
      </c>
      <c r="F210" s="29" t="s">
        <v>1330</v>
      </c>
      <c r="G210" s="29" t="s">
        <v>1331</v>
      </c>
      <c r="H210" s="29" t="s">
        <v>1331</v>
      </c>
      <c r="I210" s="29" t="s">
        <v>1372</v>
      </c>
      <c r="J210" s="29" t="s">
        <v>1373</v>
      </c>
      <c r="K210" s="29">
        <v>0</v>
      </c>
      <c r="L210" s="29">
        <v>0</v>
      </c>
      <c r="M210" s="29">
        <v>0</v>
      </c>
      <c r="N210" s="29">
        <v>0</v>
      </c>
      <c r="O210" s="29">
        <v>0</v>
      </c>
    </row>
    <row r="211" spans="1:15" ht="141" thickBot="1">
      <c r="A211" s="63">
        <v>1</v>
      </c>
      <c r="B211" s="29" t="s">
        <v>78</v>
      </c>
      <c r="C211" s="29" t="s">
        <v>1376</v>
      </c>
      <c r="D211" s="29" t="s">
        <v>1377</v>
      </c>
      <c r="E211" s="29" t="s">
        <v>1378</v>
      </c>
      <c r="F211" s="29">
        <v>89606913271</v>
      </c>
      <c r="G211" s="52" t="s">
        <v>1370</v>
      </c>
      <c r="H211" s="29" t="s">
        <v>71</v>
      </c>
      <c r="I211" s="29" t="s">
        <v>1371</v>
      </c>
      <c r="J211" s="29" t="s">
        <v>1379</v>
      </c>
      <c r="K211" s="29">
        <v>0</v>
      </c>
      <c r="L211" s="29">
        <v>0</v>
      </c>
      <c r="M211" s="29">
        <v>0</v>
      </c>
      <c r="N211" s="29">
        <v>0</v>
      </c>
      <c r="O211" s="29">
        <v>33</v>
      </c>
    </row>
    <row r="212" spans="1:15" s="75" customFormat="1" ht="102.75" thickBot="1">
      <c r="A212" s="63">
        <v>1</v>
      </c>
      <c r="B212" s="29" t="s">
        <v>78</v>
      </c>
      <c r="C212" s="29" t="s">
        <v>1380</v>
      </c>
      <c r="D212" s="30">
        <v>43606</v>
      </c>
      <c r="E212" s="29" t="s">
        <v>1381</v>
      </c>
      <c r="F212" s="29">
        <v>89155156780</v>
      </c>
      <c r="G212" s="52" t="s">
        <v>1382</v>
      </c>
      <c r="H212" s="52" t="s">
        <v>1383</v>
      </c>
      <c r="I212" s="52" t="s">
        <v>1384</v>
      </c>
      <c r="J212" s="29" t="s">
        <v>1385</v>
      </c>
      <c r="K212" s="29">
        <v>0</v>
      </c>
      <c r="L212" s="29">
        <v>0</v>
      </c>
      <c r="M212" s="29">
        <v>2</v>
      </c>
      <c r="N212" s="29">
        <v>0</v>
      </c>
      <c r="O212" s="29">
        <v>4</v>
      </c>
    </row>
    <row r="213" spans="1:15" ht="102.75" thickBot="1">
      <c r="A213" s="63">
        <v>1</v>
      </c>
      <c r="B213" s="29" t="s">
        <v>78</v>
      </c>
      <c r="C213" s="29" t="s">
        <v>1386</v>
      </c>
      <c r="D213" s="29">
        <v>2019</v>
      </c>
      <c r="E213" s="29" t="s">
        <v>1387</v>
      </c>
      <c r="F213" s="29">
        <v>89606833169</v>
      </c>
      <c r="G213" s="52" t="s">
        <v>1388</v>
      </c>
      <c r="H213" s="52" t="s">
        <v>1389</v>
      </c>
      <c r="I213" s="29" t="s">
        <v>71</v>
      </c>
      <c r="J213" s="29" t="s">
        <v>1390</v>
      </c>
      <c r="K213" s="29">
        <v>0</v>
      </c>
      <c r="L213" s="29">
        <v>0</v>
      </c>
      <c r="M213" s="29">
        <v>0</v>
      </c>
      <c r="N213" s="29">
        <v>0</v>
      </c>
      <c r="O213" s="29">
        <v>20</v>
      </c>
    </row>
    <row r="214" spans="1:15" ht="179.25" thickBot="1">
      <c r="A214" s="63">
        <v>1</v>
      </c>
      <c r="B214" s="29" t="s">
        <v>149</v>
      </c>
      <c r="C214" s="29" t="s">
        <v>1395</v>
      </c>
      <c r="D214" s="29" t="s">
        <v>1391</v>
      </c>
      <c r="E214" s="29" t="s">
        <v>1392</v>
      </c>
      <c r="F214" s="29">
        <v>89065724162</v>
      </c>
      <c r="G214" s="52" t="s">
        <v>1393</v>
      </c>
      <c r="H214" s="29" t="s">
        <v>1394</v>
      </c>
      <c r="I214" s="29" t="s">
        <v>71</v>
      </c>
      <c r="J214" s="29" t="s">
        <v>1396</v>
      </c>
      <c r="K214" s="29">
        <v>0</v>
      </c>
      <c r="L214" s="29">
        <v>0</v>
      </c>
      <c r="M214" s="29">
        <v>0</v>
      </c>
      <c r="N214" s="29">
        <v>0</v>
      </c>
      <c r="O214" s="29">
        <v>11</v>
      </c>
    </row>
    <row r="215" spans="1:15" ht="90" thickBot="1">
      <c r="A215" s="63">
        <v>1</v>
      </c>
      <c r="B215" s="29" t="s">
        <v>1397</v>
      </c>
      <c r="C215" s="29" t="s">
        <v>1398</v>
      </c>
      <c r="D215" s="29" t="s">
        <v>1399</v>
      </c>
      <c r="E215" s="29" t="s">
        <v>1400</v>
      </c>
      <c r="F215" s="29" t="s">
        <v>1401</v>
      </c>
      <c r="G215" s="29" t="s">
        <v>1402</v>
      </c>
      <c r="H215" s="29" t="s">
        <v>1403</v>
      </c>
      <c r="I215" s="29" t="s">
        <v>1404</v>
      </c>
      <c r="J215" s="29" t="s">
        <v>1405</v>
      </c>
      <c r="K215" s="29">
        <v>0</v>
      </c>
      <c r="L215" s="29">
        <v>0</v>
      </c>
      <c r="M215" s="29">
        <v>2</v>
      </c>
      <c r="N215" s="29">
        <v>1</v>
      </c>
      <c r="O215" s="29">
        <v>13</v>
      </c>
    </row>
    <row r="216" spans="1:15" ht="119.25" customHeight="1" thickBot="1">
      <c r="A216" s="63">
        <v>1</v>
      </c>
      <c r="B216" s="29" t="s">
        <v>78</v>
      </c>
      <c r="C216" s="29" t="s">
        <v>1332</v>
      </c>
      <c r="D216" s="30">
        <v>43606</v>
      </c>
      <c r="E216" s="29" t="s">
        <v>1406</v>
      </c>
      <c r="F216" s="29" t="s">
        <v>1407</v>
      </c>
      <c r="G216" s="52" t="s">
        <v>1408</v>
      </c>
      <c r="H216" s="52" t="s">
        <v>1409</v>
      </c>
      <c r="I216" s="52" t="s">
        <v>1410</v>
      </c>
      <c r="J216" s="29" t="s">
        <v>1339</v>
      </c>
      <c r="K216" s="29">
        <v>0</v>
      </c>
      <c r="L216" s="29">
        <v>0</v>
      </c>
      <c r="M216" s="29">
        <v>0</v>
      </c>
      <c r="N216" s="29">
        <v>0</v>
      </c>
      <c r="O216" s="29">
        <v>10</v>
      </c>
    </row>
    <row r="217" spans="1:15" ht="77.25" thickBot="1">
      <c r="A217" s="63">
        <v>1</v>
      </c>
      <c r="B217" s="29" t="s">
        <v>78</v>
      </c>
      <c r="C217" s="29" t="s">
        <v>1411</v>
      </c>
      <c r="D217" s="30">
        <v>43606</v>
      </c>
      <c r="E217" s="29" t="s">
        <v>1412</v>
      </c>
      <c r="F217" s="29" t="s">
        <v>1413</v>
      </c>
      <c r="G217" s="52" t="s">
        <v>1414</v>
      </c>
      <c r="H217" s="52" t="s">
        <v>1414</v>
      </c>
      <c r="I217" s="52" t="s">
        <v>1410</v>
      </c>
      <c r="J217" s="29" t="s">
        <v>1415</v>
      </c>
      <c r="K217" s="29">
        <v>0</v>
      </c>
      <c r="L217" s="29">
        <v>0</v>
      </c>
      <c r="M217" s="29">
        <v>2</v>
      </c>
      <c r="N217" s="29">
        <v>0</v>
      </c>
      <c r="O217" s="29">
        <v>13</v>
      </c>
    </row>
    <row r="218" spans="1:15" ht="102.75" thickBot="1">
      <c r="A218" s="63">
        <v>1</v>
      </c>
      <c r="B218" s="29" t="s">
        <v>1416</v>
      </c>
      <c r="C218" s="29" t="s">
        <v>1417</v>
      </c>
      <c r="D218" s="30">
        <v>43606</v>
      </c>
      <c r="E218" s="29" t="s">
        <v>1420</v>
      </c>
      <c r="F218" s="29" t="s">
        <v>1418</v>
      </c>
      <c r="G218" s="52" t="s">
        <v>1419</v>
      </c>
      <c r="H218" s="29" t="s">
        <v>692</v>
      </c>
      <c r="I218" s="29" t="s">
        <v>692</v>
      </c>
      <c r="J218" s="29" t="s">
        <v>1421</v>
      </c>
      <c r="K218" s="29">
        <v>0</v>
      </c>
      <c r="L218" s="29">
        <v>0</v>
      </c>
      <c r="M218" s="29">
        <v>1</v>
      </c>
      <c r="N218" s="29">
        <v>0</v>
      </c>
      <c r="O218" s="29">
        <v>40</v>
      </c>
    </row>
    <row r="219" spans="1:15" ht="209.25" customHeight="1" thickBot="1">
      <c r="A219" s="63">
        <v>1</v>
      </c>
      <c r="B219" s="29" t="s">
        <v>1422</v>
      </c>
      <c r="C219" s="29" t="s">
        <v>1342</v>
      </c>
      <c r="D219" s="29" t="s">
        <v>1423</v>
      </c>
      <c r="E219" s="29" t="s">
        <v>1343</v>
      </c>
      <c r="F219" s="29">
        <v>89513253433</v>
      </c>
      <c r="G219" s="29" t="s">
        <v>1344</v>
      </c>
      <c r="H219" s="29" t="s">
        <v>1345</v>
      </c>
      <c r="I219" s="29" t="s">
        <v>1346</v>
      </c>
      <c r="J219" s="29" t="s">
        <v>1347</v>
      </c>
      <c r="K219" s="29">
        <v>0</v>
      </c>
      <c r="L219" s="29">
        <v>1</v>
      </c>
      <c r="M219" s="29">
        <v>5</v>
      </c>
      <c r="N219" s="29">
        <v>2</v>
      </c>
      <c r="O219" s="29">
        <v>32</v>
      </c>
    </row>
    <row r="220" spans="1:15" ht="230.25" thickBot="1">
      <c r="A220" s="63">
        <v>1</v>
      </c>
      <c r="B220" s="29" t="s">
        <v>78</v>
      </c>
      <c r="C220" s="29" t="s">
        <v>1450</v>
      </c>
      <c r="D220" s="29" t="s">
        <v>1451</v>
      </c>
      <c r="E220" s="29" t="s">
        <v>1424</v>
      </c>
      <c r="F220" s="29" t="s">
        <v>1425</v>
      </c>
      <c r="G220" s="29" t="s">
        <v>1426</v>
      </c>
      <c r="H220" s="29" t="s">
        <v>1981</v>
      </c>
      <c r="I220" s="52" t="s">
        <v>1427</v>
      </c>
      <c r="J220" s="29" t="s">
        <v>1452</v>
      </c>
      <c r="K220" s="29" t="s">
        <v>1453</v>
      </c>
      <c r="L220" s="29">
        <v>0</v>
      </c>
      <c r="M220" s="29">
        <v>0</v>
      </c>
      <c r="N220" s="29">
        <v>0</v>
      </c>
      <c r="O220" s="29">
        <v>64</v>
      </c>
    </row>
    <row r="221" spans="1:15" ht="164.25" customHeight="1" thickBot="1">
      <c r="A221" s="63">
        <v>1</v>
      </c>
      <c r="B221" s="29" t="s">
        <v>78</v>
      </c>
      <c r="C221" s="29" t="s">
        <v>1428</v>
      </c>
      <c r="D221" s="29" t="s">
        <v>1429</v>
      </c>
      <c r="E221" s="29" t="s">
        <v>1350</v>
      </c>
      <c r="F221" s="29">
        <v>89065720212</v>
      </c>
      <c r="G221" s="29" t="s">
        <v>1351</v>
      </c>
      <c r="H221" s="29" t="s">
        <v>1352</v>
      </c>
      <c r="I221" s="29" t="s">
        <v>1353</v>
      </c>
      <c r="J221" s="29" t="s">
        <v>1354</v>
      </c>
      <c r="K221" s="29">
        <v>0</v>
      </c>
      <c r="L221" s="29">
        <v>1</v>
      </c>
      <c r="M221" s="29">
        <v>0</v>
      </c>
      <c r="N221" s="29">
        <v>0</v>
      </c>
      <c r="O221" s="29">
        <v>38</v>
      </c>
    </row>
    <row r="222" spans="1:15" ht="90" thickBot="1">
      <c r="A222" s="63">
        <v>1</v>
      </c>
      <c r="B222" s="29" t="s">
        <v>78</v>
      </c>
      <c r="C222" s="29" t="s">
        <v>1430</v>
      </c>
      <c r="D222" s="30">
        <v>43606</v>
      </c>
      <c r="E222" s="29" t="s">
        <v>1443</v>
      </c>
      <c r="F222" s="29" t="s">
        <v>1431</v>
      </c>
      <c r="G222" s="29" t="s">
        <v>1432</v>
      </c>
      <c r="H222" s="29" t="s">
        <v>1433</v>
      </c>
      <c r="I222" s="29" t="s">
        <v>1433</v>
      </c>
      <c r="J222" s="29" t="s">
        <v>1444</v>
      </c>
      <c r="K222" s="29">
        <v>0</v>
      </c>
      <c r="L222" s="29">
        <v>0</v>
      </c>
      <c r="M222" s="29">
        <v>1</v>
      </c>
      <c r="N222" s="29">
        <v>0</v>
      </c>
      <c r="O222" s="29">
        <v>20</v>
      </c>
    </row>
    <row r="223" spans="1:15" ht="90" thickBot="1">
      <c r="A223" s="63">
        <v>1</v>
      </c>
      <c r="B223" s="29" t="s">
        <v>78</v>
      </c>
      <c r="C223" s="29" t="s">
        <v>1434</v>
      </c>
      <c r="D223" s="30">
        <v>43606</v>
      </c>
      <c r="E223" s="29" t="s">
        <v>1356</v>
      </c>
      <c r="F223" s="29">
        <v>89038736754</v>
      </c>
      <c r="G223" s="29" t="s">
        <v>1357</v>
      </c>
      <c r="H223" s="29" t="s">
        <v>1358</v>
      </c>
      <c r="I223" s="29" t="s">
        <v>1359</v>
      </c>
      <c r="J223" s="29" t="s">
        <v>1360</v>
      </c>
      <c r="K223" s="29">
        <v>0</v>
      </c>
      <c r="L223" s="29">
        <v>0</v>
      </c>
      <c r="M223" s="29">
        <v>1</v>
      </c>
      <c r="N223" s="29">
        <v>0</v>
      </c>
      <c r="O223" s="29">
        <v>22</v>
      </c>
    </row>
    <row r="224" spans="1:15" ht="105.75" customHeight="1" thickBot="1">
      <c r="A224" s="63">
        <v>1</v>
      </c>
      <c r="B224" s="29" t="s">
        <v>78</v>
      </c>
      <c r="C224" s="29" t="s">
        <v>1435</v>
      </c>
      <c r="D224" s="29" t="s">
        <v>1445</v>
      </c>
      <c r="E224" s="29" t="s">
        <v>1436</v>
      </c>
      <c r="F224" s="29">
        <v>89513174060</v>
      </c>
      <c r="G224" s="52" t="s">
        <v>1446</v>
      </c>
      <c r="H224" s="52" t="s">
        <v>1447</v>
      </c>
      <c r="I224" s="52" t="s">
        <v>1448</v>
      </c>
      <c r="J224" s="29" t="s">
        <v>1449</v>
      </c>
      <c r="K224" s="29">
        <v>0</v>
      </c>
      <c r="L224" s="29">
        <v>0</v>
      </c>
      <c r="M224" s="29">
        <v>0</v>
      </c>
      <c r="N224" s="29">
        <v>0</v>
      </c>
      <c r="O224" s="29">
        <v>8</v>
      </c>
    </row>
    <row r="225" spans="1:15" ht="39" thickBot="1">
      <c r="A225" s="63">
        <v>1</v>
      </c>
      <c r="B225" s="29" t="s">
        <v>78</v>
      </c>
      <c r="C225" s="29" t="s">
        <v>1437</v>
      </c>
      <c r="D225" s="29" t="s">
        <v>1438</v>
      </c>
      <c r="E225" s="29" t="s">
        <v>1439</v>
      </c>
      <c r="F225" s="29">
        <v>89081219579</v>
      </c>
      <c r="G225" s="52" t="s">
        <v>1440</v>
      </c>
      <c r="H225" s="52" t="s">
        <v>1441</v>
      </c>
      <c r="I225" s="52" t="s">
        <v>1442</v>
      </c>
      <c r="J225" s="29" t="s">
        <v>1437</v>
      </c>
      <c r="K225" s="29">
        <v>0</v>
      </c>
      <c r="L225" s="29">
        <v>0</v>
      </c>
      <c r="M225" s="29">
        <v>8</v>
      </c>
      <c r="N225" s="29">
        <v>1</v>
      </c>
      <c r="O225" s="29">
        <v>31</v>
      </c>
    </row>
    <row r="226" spans="1:15" ht="15.75" thickBot="1">
      <c r="A226" s="65">
        <f>SUM(A227:A230)</f>
        <v>4</v>
      </c>
      <c r="B226" s="65" t="s">
        <v>56</v>
      </c>
      <c r="C226" s="65"/>
      <c r="D226" s="65"/>
      <c r="E226" s="65"/>
      <c r="F226" s="65"/>
      <c r="G226" s="65"/>
      <c r="H226" s="65"/>
      <c r="I226" s="65"/>
      <c r="J226" s="65"/>
      <c r="K226" s="65"/>
      <c r="L226" s="65">
        <v>1</v>
      </c>
      <c r="M226" s="65">
        <f t="shared" ref="M226:N226" si="17">SUM(M227:M230)</f>
        <v>0</v>
      </c>
      <c r="N226" s="65">
        <f t="shared" si="17"/>
        <v>0</v>
      </c>
      <c r="O226" s="65">
        <f>SUM(O227:O230)</f>
        <v>115</v>
      </c>
    </row>
    <row r="227" spans="1:15" s="75" customFormat="1" ht="102.75" thickBot="1">
      <c r="A227" s="63">
        <v>1</v>
      </c>
      <c r="B227" s="29" t="s">
        <v>78</v>
      </c>
      <c r="C227" s="29" t="s">
        <v>1460</v>
      </c>
      <c r="D227" s="29" t="s">
        <v>101</v>
      </c>
      <c r="E227" s="29" t="s">
        <v>1461</v>
      </c>
      <c r="F227" s="29">
        <v>89606819015</v>
      </c>
      <c r="G227" s="29" t="s">
        <v>1462</v>
      </c>
      <c r="H227" s="29" t="s">
        <v>692</v>
      </c>
      <c r="I227" s="52" t="s">
        <v>1463</v>
      </c>
      <c r="J227" s="29" t="s">
        <v>1464</v>
      </c>
      <c r="K227" s="29">
        <v>0</v>
      </c>
      <c r="L227" s="29">
        <v>0</v>
      </c>
      <c r="M227" s="29">
        <v>0</v>
      </c>
      <c r="N227" s="29">
        <v>0</v>
      </c>
      <c r="O227" s="29">
        <v>10</v>
      </c>
    </row>
    <row r="228" spans="1:15" ht="115.5" thickBot="1">
      <c r="A228" s="63">
        <v>1</v>
      </c>
      <c r="B228" s="29" t="s">
        <v>1465</v>
      </c>
      <c r="C228" s="29" t="s">
        <v>1466</v>
      </c>
      <c r="D228" s="29" t="s">
        <v>1467</v>
      </c>
      <c r="E228" s="29" t="s">
        <v>1468</v>
      </c>
      <c r="F228" s="29">
        <v>89051581583</v>
      </c>
      <c r="G228" s="29" t="s">
        <v>1469</v>
      </c>
      <c r="H228" s="29" t="s">
        <v>71</v>
      </c>
      <c r="I228" s="29" t="s">
        <v>71</v>
      </c>
      <c r="J228" s="29" t="s">
        <v>1470</v>
      </c>
      <c r="K228" s="29">
        <v>0</v>
      </c>
      <c r="L228" s="29" t="s">
        <v>1471</v>
      </c>
      <c r="M228" s="29" t="s">
        <v>71</v>
      </c>
      <c r="N228" s="29" t="s">
        <v>71</v>
      </c>
      <c r="O228" s="29">
        <v>31</v>
      </c>
    </row>
    <row r="229" spans="1:15" s="75" customFormat="1" ht="115.5" thickBot="1">
      <c r="A229" s="63">
        <v>1</v>
      </c>
      <c r="B229" s="29" t="s">
        <v>78</v>
      </c>
      <c r="C229" s="29" t="s">
        <v>1472</v>
      </c>
      <c r="D229" s="29" t="s">
        <v>1473</v>
      </c>
      <c r="E229" s="29" t="s">
        <v>1474</v>
      </c>
      <c r="F229" s="29">
        <v>89508771612</v>
      </c>
      <c r="G229" s="52" t="s">
        <v>1475</v>
      </c>
      <c r="H229" s="52" t="s">
        <v>1476</v>
      </c>
      <c r="I229" s="52" t="s">
        <v>1477</v>
      </c>
      <c r="J229" s="29" t="s">
        <v>1478</v>
      </c>
      <c r="K229" s="29">
        <v>0</v>
      </c>
      <c r="L229" s="29">
        <v>0</v>
      </c>
      <c r="M229" s="29">
        <v>0</v>
      </c>
      <c r="N229" s="29">
        <v>0</v>
      </c>
      <c r="O229" s="29">
        <v>27</v>
      </c>
    </row>
    <row r="230" spans="1:15" ht="128.25" thickBot="1">
      <c r="A230" s="63">
        <v>1</v>
      </c>
      <c r="B230" s="29"/>
      <c r="C230" s="29" t="s">
        <v>1479</v>
      </c>
      <c r="D230" s="29" t="s">
        <v>1480</v>
      </c>
      <c r="E230" s="29" t="s">
        <v>1481</v>
      </c>
      <c r="F230" s="29">
        <v>89207014346</v>
      </c>
      <c r="G230" s="29" t="s">
        <v>1482</v>
      </c>
      <c r="H230" s="29" t="s">
        <v>692</v>
      </c>
      <c r="I230" s="29" t="s">
        <v>692</v>
      </c>
      <c r="J230" s="29" t="s">
        <v>1483</v>
      </c>
      <c r="K230" s="29">
        <v>0</v>
      </c>
      <c r="L230" s="29">
        <v>0</v>
      </c>
      <c r="M230" s="29">
        <v>0</v>
      </c>
      <c r="N230" s="29">
        <v>0</v>
      </c>
      <c r="O230" s="29">
        <v>47</v>
      </c>
    </row>
    <row r="231" spans="1:15" ht="15.75" thickBot="1">
      <c r="A231" s="65">
        <f>SUM(A232:A241)</f>
        <v>10</v>
      </c>
      <c r="B231" s="65" t="s">
        <v>57</v>
      </c>
      <c r="C231" s="65"/>
      <c r="D231" s="65"/>
      <c r="E231" s="65"/>
      <c r="F231" s="65"/>
      <c r="G231" s="65"/>
      <c r="H231" s="65"/>
      <c r="I231" s="65"/>
      <c r="J231" s="65"/>
      <c r="K231" s="65"/>
      <c r="L231" s="65">
        <v>1</v>
      </c>
      <c r="M231" s="65">
        <f t="shared" ref="M231:N231" si="18">SUM(M232:M241)</f>
        <v>0</v>
      </c>
      <c r="N231" s="65">
        <f t="shared" si="18"/>
        <v>2</v>
      </c>
      <c r="O231" s="65">
        <f>SUM(O232:O241)</f>
        <v>215</v>
      </c>
    </row>
    <row r="232" spans="1:15" ht="141" thickBot="1">
      <c r="A232" s="68">
        <v>1</v>
      </c>
      <c r="B232" s="37" t="s">
        <v>78</v>
      </c>
      <c r="C232" s="37" t="s">
        <v>1552</v>
      </c>
      <c r="D232" s="37">
        <v>2017</v>
      </c>
      <c r="E232" s="37" t="s">
        <v>1553</v>
      </c>
      <c r="F232" s="37">
        <v>89045290061</v>
      </c>
      <c r="G232" s="54" t="s">
        <v>1498</v>
      </c>
      <c r="H232" s="54" t="s">
        <v>1498</v>
      </c>
      <c r="I232" s="54" t="s">
        <v>1499</v>
      </c>
      <c r="J232" s="37" t="s">
        <v>1529</v>
      </c>
      <c r="K232" s="37">
        <v>0</v>
      </c>
      <c r="L232" s="37">
        <v>0</v>
      </c>
      <c r="M232" s="37">
        <v>0</v>
      </c>
      <c r="N232" s="37">
        <v>0</v>
      </c>
      <c r="O232" s="37">
        <v>19</v>
      </c>
    </row>
    <row r="233" spans="1:15" ht="48" customHeight="1" thickBot="1">
      <c r="A233" s="68">
        <v>1</v>
      </c>
      <c r="B233" s="37" t="s">
        <v>78</v>
      </c>
      <c r="C233" s="37" t="s">
        <v>1507</v>
      </c>
      <c r="D233" s="37">
        <v>2017</v>
      </c>
      <c r="E233" s="37" t="s">
        <v>1509</v>
      </c>
      <c r="F233" s="37">
        <v>89081216001</v>
      </c>
      <c r="G233" s="54" t="s">
        <v>1498</v>
      </c>
      <c r="H233" s="37" t="s">
        <v>71</v>
      </c>
      <c r="I233" s="54" t="s">
        <v>1510</v>
      </c>
      <c r="J233" s="37" t="s">
        <v>1530</v>
      </c>
      <c r="K233" s="37">
        <v>0</v>
      </c>
      <c r="L233" s="37">
        <v>0</v>
      </c>
      <c r="M233" s="37">
        <v>0</v>
      </c>
      <c r="N233" s="37">
        <v>0</v>
      </c>
      <c r="O233" s="37">
        <v>8</v>
      </c>
    </row>
    <row r="234" spans="1:15" ht="58.5" customHeight="1" thickBot="1">
      <c r="A234" s="68">
        <v>1</v>
      </c>
      <c r="B234" s="37" t="s">
        <v>78</v>
      </c>
      <c r="C234" s="37" t="s">
        <v>1543</v>
      </c>
      <c r="D234" s="37" t="s">
        <v>1012</v>
      </c>
      <c r="E234" s="37" t="s">
        <v>1502</v>
      </c>
      <c r="F234" s="37">
        <v>89510899793</v>
      </c>
      <c r="G234" s="54" t="s">
        <v>1554</v>
      </c>
      <c r="H234" s="54" t="s">
        <v>1504</v>
      </c>
      <c r="I234" s="54" t="s">
        <v>1505</v>
      </c>
      <c r="J234" s="37" t="s">
        <v>1506</v>
      </c>
      <c r="K234" s="37">
        <v>0</v>
      </c>
      <c r="L234" s="37">
        <v>0</v>
      </c>
      <c r="M234" s="37">
        <v>0</v>
      </c>
      <c r="N234" s="37">
        <v>2</v>
      </c>
      <c r="O234" s="37">
        <v>26</v>
      </c>
    </row>
    <row r="235" spans="1:15" ht="90" thickBot="1">
      <c r="A235" s="68">
        <v>1</v>
      </c>
      <c r="B235" s="37" t="s">
        <v>78</v>
      </c>
      <c r="C235" s="37" t="s">
        <v>1511</v>
      </c>
      <c r="D235" s="37" t="s">
        <v>1012</v>
      </c>
      <c r="E235" s="37" t="s">
        <v>1512</v>
      </c>
      <c r="F235" s="37">
        <v>89513303521</v>
      </c>
      <c r="G235" s="54" t="s">
        <v>1513</v>
      </c>
      <c r="H235" s="37" t="s">
        <v>71</v>
      </c>
      <c r="I235" s="37" t="s">
        <v>71</v>
      </c>
      <c r="J235" s="37" t="s">
        <v>1514</v>
      </c>
      <c r="K235" s="37">
        <v>0</v>
      </c>
      <c r="L235" s="37">
        <v>0</v>
      </c>
      <c r="M235" s="37">
        <v>0</v>
      </c>
      <c r="N235" s="37">
        <v>0</v>
      </c>
      <c r="O235" s="37">
        <v>23</v>
      </c>
    </row>
    <row r="236" spans="1:15" ht="80.25" customHeight="1" thickBot="1">
      <c r="A236" s="68">
        <v>1</v>
      </c>
      <c r="B236" s="37" t="s">
        <v>78</v>
      </c>
      <c r="C236" s="37" t="s">
        <v>1507</v>
      </c>
      <c r="D236" s="37" t="s">
        <v>1012</v>
      </c>
      <c r="E236" s="37" t="s">
        <v>1515</v>
      </c>
      <c r="F236" s="37">
        <v>89308588125</v>
      </c>
      <c r="G236" s="54" t="s">
        <v>1516</v>
      </c>
      <c r="H236" s="54" t="s">
        <v>1516</v>
      </c>
      <c r="I236" s="37" t="s">
        <v>71</v>
      </c>
      <c r="J236" s="37" t="s">
        <v>1913</v>
      </c>
      <c r="K236" s="37">
        <v>0</v>
      </c>
      <c r="L236" s="37">
        <v>0</v>
      </c>
      <c r="M236" s="37">
        <v>0</v>
      </c>
      <c r="N236" s="37">
        <v>0</v>
      </c>
      <c r="O236" s="37">
        <v>22</v>
      </c>
    </row>
    <row r="237" spans="1:15" ht="137.25" customHeight="1" thickBot="1">
      <c r="A237" s="68">
        <v>1</v>
      </c>
      <c r="B237" s="37" t="s">
        <v>78</v>
      </c>
      <c r="C237" s="37" t="s">
        <v>1522</v>
      </c>
      <c r="D237" s="37" t="s">
        <v>1508</v>
      </c>
      <c r="E237" s="37" t="s">
        <v>1523</v>
      </c>
      <c r="F237" s="37">
        <v>89102763546</v>
      </c>
      <c r="G237" s="54" t="s">
        <v>1524</v>
      </c>
      <c r="H237" s="54" t="s">
        <v>1524</v>
      </c>
      <c r="I237" s="54" t="s">
        <v>1525</v>
      </c>
      <c r="J237" s="37" t="s">
        <v>1526</v>
      </c>
      <c r="K237" s="37">
        <v>0</v>
      </c>
      <c r="L237" s="37">
        <v>0</v>
      </c>
      <c r="M237" s="37">
        <v>0</v>
      </c>
      <c r="N237" s="37">
        <v>0</v>
      </c>
      <c r="O237" s="37">
        <v>11</v>
      </c>
    </row>
    <row r="238" spans="1:15" ht="48" customHeight="1" thickBot="1">
      <c r="A238" s="68">
        <v>1</v>
      </c>
      <c r="B238" s="37" t="s">
        <v>78</v>
      </c>
      <c r="C238" s="37" t="s">
        <v>1517</v>
      </c>
      <c r="D238" s="37" t="s">
        <v>1508</v>
      </c>
      <c r="E238" s="37" t="s">
        <v>1518</v>
      </c>
      <c r="F238" s="37">
        <v>89207205553</v>
      </c>
      <c r="G238" s="54" t="s">
        <v>1519</v>
      </c>
      <c r="H238" s="54" t="s">
        <v>1520</v>
      </c>
      <c r="I238" s="54" t="s">
        <v>1520</v>
      </c>
      <c r="J238" s="37" t="s">
        <v>1532</v>
      </c>
      <c r="K238" s="37">
        <v>0</v>
      </c>
      <c r="L238" s="37" t="s">
        <v>1521</v>
      </c>
      <c r="M238" s="37">
        <v>0</v>
      </c>
      <c r="N238" s="37">
        <v>0</v>
      </c>
      <c r="O238" s="37">
        <v>74</v>
      </c>
    </row>
    <row r="239" spans="1:15" ht="102.75" thickBot="1">
      <c r="A239" s="68">
        <v>1</v>
      </c>
      <c r="B239" s="37" t="s">
        <v>78</v>
      </c>
      <c r="C239" s="37" t="s">
        <v>1555</v>
      </c>
      <c r="D239" s="37">
        <v>2017</v>
      </c>
      <c r="E239" s="37" t="s">
        <v>1556</v>
      </c>
      <c r="F239" s="37" t="s">
        <v>1557</v>
      </c>
      <c r="G239" s="54" t="s">
        <v>1558</v>
      </c>
      <c r="H239" s="37" t="s">
        <v>71</v>
      </c>
      <c r="I239" s="37" t="s">
        <v>71</v>
      </c>
      <c r="J239" s="37" t="s">
        <v>1537</v>
      </c>
      <c r="K239" s="37">
        <v>0</v>
      </c>
      <c r="L239" s="37">
        <v>0</v>
      </c>
      <c r="M239" s="37">
        <v>0</v>
      </c>
      <c r="N239" s="37">
        <v>0</v>
      </c>
      <c r="O239" s="37">
        <v>7</v>
      </c>
    </row>
    <row r="240" spans="1:15" ht="64.5" thickBot="1">
      <c r="A240" s="68">
        <v>1</v>
      </c>
      <c r="B240" s="37" t="s">
        <v>78</v>
      </c>
      <c r="C240" s="37" t="s">
        <v>1538</v>
      </c>
      <c r="D240" s="37" t="s">
        <v>1508</v>
      </c>
      <c r="E240" s="37" t="s">
        <v>1559</v>
      </c>
      <c r="F240" s="37">
        <v>89191759381</v>
      </c>
      <c r="G240" s="54" t="s">
        <v>1539</v>
      </c>
      <c r="H240" s="54" t="s">
        <v>1540</v>
      </c>
      <c r="I240" s="54" t="s">
        <v>1541</v>
      </c>
      <c r="J240" s="37" t="s">
        <v>1542</v>
      </c>
      <c r="K240" s="37">
        <v>0</v>
      </c>
      <c r="L240" s="37">
        <v>0</v>
      </c>
      <c r="M240" s="37">
        <v>0</v>
      </c>
      <c r="N240" s="37">
        <v>0</v>
      </c>
      <c r="O240" s="37">
        <v>18</v>
      </c>
    </row>
    <row r="241" spans="1:15" ht="90" thickBot="1">
      <c r="A241" s="68">
        <v>1</v>
      </c>
      <c r="B241" s="37" t="s">
        <v>78</v>
      </c>
      <c r="C241" s="37" t="s">
        <v>1543</v>
      </c>
      <c r="D241" s="37" t="s">
        <v>1012</v>
      </c>
      <c r="E241" s="37" t="s">
        <v>1544</v>
      </c>
      <c r="F241" s="37" t="s">
        <v>1545</v>
      </c>
      <c r="G241" s="54" t="s">
        <v>1546</v>
      </c>
      <c r="H241" s="37" t="s">
        <v>71</v>
      </c>
      <c r="I241" s="54" t="s">
        <v>1547</v>
      </c>
      <c r="J241" s="37" t="s">
        <v>1548</v>
      </c>
      <c r="K241" s="37">
        <v>0</v>
      </c>
      <c r="L241" s="37">
        <v>0</v>
      </c>
      <c r="M241" s="37">
        <v>0</v>
      </c>
      <c r="N241" s="37">
        <v>0</v>
      </c>
      <c r="O241" s="37">
        <v>7</v>
      </c>
    </row>
    <row r="242" spans="1:15" ht="15.75" thickBot="1">
      <c r="A242" s="65">
        <f>SUM(A243:A255)</f>
        <v>13</v>
      </c>
      <c r="B242" s="65" t="s">
        <v>58</v>
      </c>
      <c r="C242" s="65"/>
      <c r="D242" s="65"/>
      <c r="E242" s="65"/>
      <c r="F242" s="65"/>
      <c r="G242" s="65"/>
      <c r="H242" s="65"/>
      <c r="I242" s="65"/>
      <c r="J242" s="65"/>
      <c r="K242" s="65"/>
      <c r="L242" s="65">
        <f t="shared" ref="L242:N242" si="19">SUM(L243:L255)</f>
        <v>0</v>
      </c>
      <c r="M242" s="65">
        <f t="shared" si="19"/>
        <v>2</v>
      </c>
      <c r="N242" s="65">
        <f t="shared" si="19"/>
        <v>1</v>
      </c>
      <c r="O242" s="65">
        <f>SUM(O243:O255)</f>
        <v>152</v>
      </c>
    </row>
    <row r="243" spans="1:15" ht="64.5" thickBot="1">
      <c r="A243" s="63">
        <v>1</v>
      </c>
      <c r="B243" s="29" t="s">
        <v>78</v>
      </c>
      <c r="C243" s="29" t="s">
        <v>1587</v>
      </c>
      <c r="D243" s="29">
        <v>2017</v>
      </c>
      <c r="E243" s="29" t="s">
        <v>1578</v>
      </c>
      <c r="F243" s="29">
        <v>89207326382</v>
      </c>
      <c r="G243" s="52" t="s">
        <v>1579</v>
      </c>
      <c r="H243" s="52" t="s">
        <v>1580</v>
      </c>
      <c r="I243" s="52" t="s">
        <v>1581</v>
      </c>
      <c r="J243" s="29" t="s">
        <v>1914</v>
      </c>
      <c r="K243" s="29">
        <v>0</v>
      </c>
      <c r="L243" s="29">
        <v>0</v>
      </c>
      <c r="M243" s="29">
        <v>0</v>
      </c>
      <c r="N243" s="29">
        <v>0</v>
      </c>
      <c r="O243" s="29">
        <v>38</v>
      </c>
    </row>
    <row r="244" spans="1:15" ht="64.5" thickBot="1">
      <c r="A244" s="68">
        <v>1</v>
      </c>
      <c r="B244" s="37" t="s">
        <v>78</v>
      </c>
      <c r="C244" s="37" t="s">
        <v>1915</v>
      </c>
      <c r="D244" s="37">
        <v>2017</v>
      </c>
      <c r="E244" s="37" t="s">
        <v>1583</v>
      </c>
      <c r="F244" s="37">
        <v>8513316977</v>
      </c>
      <c r="G244" s="54" t="s">
        <v>1584</v>
      </c>
      <c r="H244" s="54" t="s">
        <v>1585</v>
      </c>
      <c r="I244" s="54" t="s">
        <v>1586</v>
      </c>
      <c r="J244" s="37" t="s">
        <v>1916</v>
      </c>
      <c r="K244" s="37">
        <v>0</v>
      </c>
      <c r="L244" s="37">
        <v>0</v>
      </c>
      <c r="M244" s="37">
        <v>0</v>
      </c>
      <c r="N244" s="37">
        <v>0</v>
      </c>
      <c r="O244" s="37">
        <v>18</v>
      </c>
    </row>
    <row r="245" spans="1:15" ht="75.75" customHeight="1" thickBot="1">
      <c r="A245" s="68">
        <v>1</v>
      </c>
      <c r="B245" s="37" t="s">
        <v>78</v>
      </c>
      <c r="C245" s="37" t="s">
        <v>1588</v>
      </c>
      <c r="D245" s="37">
        <v>2019</v>
      </c>
      <c r="E245" s="37" t="s">
        <v>1589</v>
      </c>
      <c r="F245" s="37" t="s">
        <v>1590</v>
      </c>
      <c r="G245" s="54" t="s">
        <v>1591</v>
      </c>
      <c r="H245" s="54" t="s">
        <v>1591</v>
      </c>
      <c r="I245" s="54" t="s">
        <v>1592</v>
      </c>
      <c r="J245" s="37" t="s">
        <v>1917</v>
      </c>
      <c r="K245" s="37">
        <v>0</v>
      </c>
      <c r="L245" s="37">
        <v>0</v>
      </c>
      <c r="M245" s="37">
        <v>0</v>
      </c>
      <c r="N245" s="37">
        <v>0</v>
      </c>
      <c r="O245" s="37">
        <v>17</v>
      </c>
    </row>
    <row r="246" spans="1:15" ht="115.5" thickBot="1">
      <c r="A246" s="68">
        <v>1</v>
      </c>
      <c r="B246" s="37" t="s">
        <v>78</v>
      </c>
      <c r="C246" s="37" t="s">
        <v>1593</v>
      </c>
      <c r="D246" s="37">
        <v>2019</v>
      </c>
      <c r="E246" s="37" t="s">
        <v>1594</v>
      </c>
      <c r="F246" s="37">
        <v>89103128296</v>
      </c>
      <c r="G246" s="54" t="s">
        <v>1595</v>
      </c>
      <c r="H246" s="54" t="s">
        <v>1596</v>
      </c>
      <c r="I246" s="54" t="s">
        <v>1919</v>
      </c>
      <c r="J246" s="37" t="s">
        <v>1918</v>
      </c>
      <c r="K246" s="37">
        <v>0</v>
      </c>
      <c r="L246" s="37">
        <v>0</v>
      </c>
      <c r="M246" s="37">
        <v>0</v>
      </c>
      <c r="N246" s="37">
        <v>0</v>
      </c>
      <c r="O246" s="37">
        <v>7</v>
      </c>
    </row>
    <row r="247" spans="1:15" ht="76.5" customHeight="1" thickBot="1">
      <c r="A247" s="68">
        <v>1</v>
      </c>
      <c r="B247" s="37" t="s">
        <v>78</v>
      </c>
      <c r="C247" s="37" t="s">
        <v>1597</v>
      </c>
      <c r="D247" s="37">
        <v>2019</v>
      </c>
      <c r="E247" s="37" t="s">
        <v>1598</v>
      </c>
      <c r="F247" s="37">
        <v>89513213012</v>
      </c>
      <c r="G247" s="54" t="s">
        <v>1599</v>
      </c>
      <c r="H247" s="54" t="s">
        <v>1600</v>
      </c>
      <c r="I247" s="54" t="s">
        <v>1601</v>
      </c>
      <c r="J247" s="37" t="s">
        <v>1920</v>
      </c>
      <c r="K247" s="37">
        <v>0</v>
      </c>
      <c r="L247" s="37">
        <v>0</v>
      </c>
      <c r="M247" s="37">
        <v>0</v>
      </c>
      <c r="N247" s="37">
        <v>0</v>
      </c>
      <c r="O247" s="37">
        <v>10</v>
      </c>
    </row>
    <row r="248" spans="1:15" ht="102.75" thickBot="1">
      <c r="A248" s="68">
        <v>1</v>
      </c>
      <c r="B248" s="37" t="s">
        <v>78</v>
      </c>
      <c r="C248" s="37" t="s">
        <v>1602</v>
      </c>
      <c r="D248" s="37">
        <v>2022</v>
      </c>
      <c r="E248" s="37" t="s">
        <v>1603</v>
      </c>
      <c r="F248" s="37">
        <v>89081260071</v>
      </c>
      <c r="G248" s="54" t="s">
        <v>1604</v>
      </c>
      <c r="H248" s="54" t="s">
        <v>1600</v>
      </c>
      <c r="I248" s="54" t="s">
        <v>1601</v>
      </c>
      <c r="J248" s="37" t="s">
        <v>1920</v>
      </c>
      <c r="K248" s="37">
        <v>0</v>
      </c>
      <c r="L248" s="37">
        <v>0</v>
      </c>
      <c r="M248" s="37">
        <v>0</v>
      </c>
      <c r="N248" s="37">
        <v>0</v>
      </c>
      <c r="O248" s="37">
        <v>9</v>
      </c>
    </row>
    <row r="249" spans="1:15" ht="77.25" thickBot="1">
      <c r="A249" s="68">
        <v>1</v>
      </c>
      <c r="B249" s="37" t="s">
        <v>78</v>
      </c>
      <c r="C249" s="37" t="s">
        <v>1921</v>
      </c>
      <c r="D249" s="37">
        <v>2019</v>
      </c>
      <c r="E249" s="37" t="s">
        <v>1924</v>
      </c>
      <c r="F249" s="37">
        <v>89065742472</v>
      </c>
      <c r="G249" s="54" t="s">
        <v>1605</v>
      </c>
      <c r="H249" s="54" t="s">
        <v>1606</v>
      </c>
      <c r="I249" s="54" t="s">
        <v>1607</v>
      </c>
      <c r="J249" s="37" t="s">
        <v>1925</v>
      </c>
      <c r="K249" s="37">
        <v>0</v>
      </c>
      <c r="L249" s="37">
        <v>0</v>
      </c>
      <c r="M249" s="37">
        <v>0</v>
      </c>
      <c r="N249" s="37">
        <v>0</v>
      </c>
      <c r="O249" s="37">
        <v>6</v>
      </c>
    </row>
    <row r="250" spans="1:15" ht="47.25" customHeight="1" thickBot="1">
      <c r="A250" s="68">
        <v>1</v>
      </c>
      <c r="B250" s="37" t="s">
        <v>78</v>
      </c>
      <c r="C250" s="37" t="s">
        <v>1608</v>
      </c>
      <c r="D250" s="37">
        <v>2022</v>
      </c>
      <c r="E250" s="37" t="s">
        <v>1609</v>
      </c>
      <c r="F250" s="37">
        <v>84713433423</v>
      </c>
      <c r="G250" s="54" t="s">
        <v>1610</v>
      </c>
      <c r="H250" s="54" t="s">
        <v>1611</v>
      </c>
      <c r="I250" s="54" t="s">
        <v>1612</v>
      </c>
      <c r="J250" s="37" t="s">
        <v>1922</v>
      </c>
      <c r="K250" s="37">
        <v>0</v>
      </c>
      <c r="L250" s="37">
        <v>0</v>
      </c>
      <c r="M250" s="37">
        <v>0</v>
      </c>
      <c r="N250" s="37">
        <v>1</v>
      </c>
      <c r="O250" s="37">
        <v>10</v>
      </c>
    </row>
    <row r="251" spans="1:15" ht="102.75" thickBot="1">
      <c r="A251" s="63">
        <v>1</v>
      </c>
      <c r="B251" s="37" t="s">
        <v>78</v>
      </c>
      <c r="C251" s="37" t="s">
        <v>1613</v>
      </c>
      <c r="D251" s="37">
        <v>2022</v>
      </c>
      <c r="E251" s="37" t="s">
        <v>1614</v>
      </c>
      <c r="F251" s="37">
        <v>89103115150</v>
      </c>
      <c r="G251" s="54" t="s">
        <v>1615</v>
      </c>
      <c r="H251" s="54" t="s">
        <v>1616</v>
      </c>
      <c r="I251" s="37"/>
      <c r="J251" s="37" t="s">
        <v>1923</v>
      </c>
      <c r="K251" s="37">
        <v>0</v>
      </c>
      <c r="L251" s="37">
        <v>0</v>
      </c>
      <c r="M251" s="37">
        <v>0</v>
      </c>
      <c r="N251" s="37">
        <v>0</v>
      </c>
      <c r="O251" s="37">
        <v>7</v>
      </c>
    </row>
    <row r="252" spans="1:15" ht="102.75" thickBot="1">
      <c r="A252" s="68">
        <v>1</v>
      </c>
      <c r="B252" s="37" t="s">
        <v>78</v>
      </c>
      <c r="C252" s="37" t="s">
        <v>1617</v>
      </c>
      <c r="D252" s="37">
        <v>2016</v>
      </c>
      <c r="E252" s="37" t="s">
        <v>1926</v>
      </c>
      <c r="F252" s="37">
        <v>89045292119</v>
      </c>
      <c r="G252" s="54" t="s">
        <v>1618</v>
      </c>
      <c r="H252" s="54" t="s">
        <v>1619</v>
      </c>
      <c r="I252" s="54" t="s">
        <v>1620</v>
      </c>
      <c r="J252" s="37" t="s">
        <v>1927</v>
      </c>
      <c r="K252" s="37">
        <v>0</v>
      </c>
      <c r="L252" s="37">
        <v>0</v>
      </c>
      <c r="M252" s="37">
        <v>2</v>
      </c>
      <c r="N252" s="37">
        <v>0</v>
      </c>
      <c r="O252" s="37">
        <v>10</v>
      </c>
    </row>
    <row r="253" spans="1:15" s="11" customFormat="1" ht="90" thickBot="1">
      <c r="A253" s="68">
        <v>1</v>
      </c>
      <c r="B253" s="37" t="s">
        <v>78</v>
      </c>
      <c r="C253" s="37" t="s">
        <v>1962</v>
      </c>
      <c r="D253" s="37">
        <v>2022</v>
      </c>
      <c r="E253" s="37" t="s">
        <v>1621</v>
      </c>
      <c r="F253" s="37">
        <v>84713431513</v>
      </c>
      <c r="G253" s="37" t="s">
        <v>1622</v>
      </c>
      <c r="H253" s="54" t="s">
        <v>1622</v>
      </c>
      <c r="I253" s="54" t="s">
        <v>1623</v>
      </c>
      <c r="J253" s="37" t="s">
        <v>1928</v>
      </c>
      <c r="K253" s="37">
        <v>0</v>
      </c>
      <c r="L253" s="37">
        <v>0</v>
      </c>
      <c r="M253" s="37">
        <v>0</v>
      </c>
      <c r="N253" s="37">
        <v>0</v>
      </c>
      <c r="O253" s="37">
        <v>6</v>
      </c>
    </row>
    <row r="254" spans="1:15" s="11" customFormat="1" ht="77.25" thickBot="1">
      <c r="A254" s="68">
        <v>1</v>
      </c>
      <c r="B254" s="37" t="s">
        <v>78</v>
      </c>
      <c r="C254" s="37" t="s">
        <v>1624</v>
      </c>
      <c r="D254" s="37">
        <v>2022</v>
      </c>
      <c r="E254" s="37" t="s">
        <v>1625</v>
      </c>
      <c r="F254" s="37">
        <v>89513213012</v>
      </c>
      <c r="G254" s="54" t="s">
        <v>1626</v>
      </c>
      <c r="H254" s="54" t="s">
        <v>1627</v>
      </c>
      <c r="I254" s="54" t="s">
        <v>1628</v>
      </c>
      <c r="J254" s="37" t="s">
        <v>1929</v>
      </c>
      <c r="K254" s="37">
        <v>0</v>
      </c>
      <c r="L254" s="37">
        <v>0</v>
      </c>
      <c r="M254" s="37">
        <v>0</v>
      </c>
      <c r="N254" s="37">
        <v>0</v>
      </c>
      <c r="O254" s="37">
        <v>8</v>
      </c>
    </row>
    <row r="255" spans="1:15" s="11" customFormat="1" ht="77.25" thickBot="1">
      <c r="A255" s="68">
        <v>1</v>
      </c>
      <c r="B255" s="37" t="s">
        <v>78</v>
      </c>
      <c r="C255" s="37" t="s">
        <v>1629</v>
      </c>
      <c r="D255" s="37">
        <v>2022</v>
      </c>
      <c r="E255" s="37" t="s">
        <v>1630</v>
      </c>
      <c r="F255" s="37">
        <v>89207220765</v>
      </c>
      <c r="G255" s="37" t="s">
        <v>1631</v>
      </c>
      <c r="H255" s="54" t="s">
        <v>1632</v>
      </c>
      <c r="I255" s="54" t="s">
        <v>1633</v>
      </c>
      <c r="J255" s="37" t="s">
        <v>1930</v>
      </c>
      <c r="K255" s="37">
        <v>0</v>
      </c>
      <c r="L255" s="37">
        <v>0</v>
      </c>
      <c r="M255" s="37">
        <v>0</v>
      </c>
      <c r="N255" s="37">
        <v>0</v>
      </c>
      <c r="O255" s="37">
        <v>6</v>
      </c>
    </row>
    <row r="256" spans="1:15" s="11" customFormat="1" ht="15.75" thickBot="1">
      <c r="A256" s="65">
        <f>SUM(A257:A265)</f>
        <v>9</v>
      </c>
      <c r="B256" s="65" t="s">
        <v>59</v>
      </c>
      <c r="C256" s="65"/>
      <c r="D256" s="65"/>
      <c r="E256" s="65"/>
      <c r="F256" s="65"/>
      <c r="G256" s="65"/>
      <c r="H256" s="65"/>
      <c r="I256" s="65"/>
      <c r="J256" s="65"/>
      <c r="K256" s="65"/>
      <c r="L256" s="65">
        <f t="shared" ref="L256:N256" si="20">SUM(L257:L265)</f>
        <v>0</v>
      </c>
      <c r="M256" s="65">
        <f t="shared" si="20"/>
        <v>0</v>
      </c>
      <c r="N256" s="65">
        <f t="shared" si="20"/>
        <v>0</v>
      </c>
      <c r="O256" s="65">
        <f>SUM(O257:O265)</f>
        <v>286</v>
      </c>
    </row>
    <row r="257" spans="1:15" s="11" customFormat="1" ht="114.75">
      <c r="A257" s="140">
        <v>1</v>
      </c>
      <c r="B257" s="140" t="s">
        <v>2160</v>
      </c>
      <c r="C257" s="140" t="s">
        <v>2407</v>
      </c>
      <c r="D257" s="146">
        <v>43602</v>
      </c>
      <c r="E257" s="140" t="s">
        <v>2408</v>
      </c>
      <c r="F257" s="147" t="s">
        <v>2409</v>
      </c>
      <c r="G257" s="157" t="s">
        <v>2410</v>
      </c>
      <c r="H257" s="157" t="s">
        <v>692</v>
      </c>
      <c r="I257" s="157" t="s">
        <v>2411</v>
      </c>
      <c r="J257" s="140" t="s">
        <v>2412</v>
      </c>
      <c r="K257" s="140" t="s">
        <v>2413</v>
      </c>
      <c r="L257" s="140">
        <v>0</v>
      </c>
      <c r="M257" s="140">
        <v>0</v>
      </c>
      <c r="N257" s="140">
        <v>0</v>
      </c>
      <c r="O257" s="140">
        <v>25</v>
      </c>
    </row>
    <row r="258" spans="1:15" ht="89.25">
      <c r="A258" s="140">
        <v>1</v>
      </c>
      <c r="B258" s="140" t="s">
        <v>2160</v>
      </c>
      <c r="C258" s="140" t="s">
        <v>2414</v>
      </c>
      <c r="D258" s="146">
        <v>43604</v>
      </c>
      <c r="E258" s="140" t="s">
        <v>2415</v>
      </c>
      <c r="F258" s="147" t="s">
        <v>2416</v>
      </c>
      <c r="G258" s="157" t="s">
        <v>2417</v>
      </c>
      <c r="H258" s="157" t="s">
        <v>2418</v>
      </c>
      <c r="I258" s="157" t="s">
        <v>2419</v>
      </c>
      <c r="J258" s="140" t="s">
        <v>2420</v>
      </c>
      <c r="K258" s="140">
        <v>0</v>
      </c>
      <c r="L258" s="140">
        <v>0</v>
      </c>
      <c r="M258" s="140">
        <v>0</v>
      </c>
      <c r="N258" s="140">
        <v>0</v>
      </c>
      <c r="O258" s="140">
        <v>10</v>
      </c>
    </row>
    <row r="259" spans="1:15" s="11" customFormat="1" ht="63.75">
      <c r="A259" s="140">
        <v>1</v>
      </c>
      <c r="B259" s="140" t="s">
        <v>2160</v>
      </c>
      <c r="C259" s="140" t="s">
        <v>2421</v>
      </c>
      <c r="D259" s="146">
        <v>43602</v>
      </c>
      <c r="E259" s="140" t="s">
        <v>2422</v>
      </c>
      <c r="F259" s="147" t="s">
        <v>2423</v>
      </c>
      <c r="G259" s="157" t="s">
        <v>2424</v>
      </c>
      <c r="H259" s="140" t="s">
        <v>692</v>
      </c>
      <c r="I259" s="140" t="s">
        <v>692</v>
      </c>
      <c r="J259" s="140" t="s">
        <v>2425</v>
      </c>
      <c r="K259" s="140">
        <v>0</v>
      </c>
      <c r="L259" s="140">
        <v>0</v>
      </c>
      <c r="M259" s="140">
        <v>0</v>
      </c>
      <c r="N259" s="140">
        <v>0</v>
      </c>
      <c r="O259" s="140">
        <v>21</v>
      </c>
    </row>
    <row r="260" spans="1:15" ht="102">
      <c r="A260" s="140">
        <v>1</v>
      </c>
      <c r="B260" s="140" t="s">
        <v>2160</v>
      </c>
      <c r="C260" s="140" t="s">
        <v>2426</v>
      </c>
      <c r="D260" s="146">
        <v>43604</v>
      </c>
      <c r="E260" s="140" t="s">
        <v>2427</v>
      </c>
      <c r="F260" s="147" t="s">
        <v>2428</v>
      </c>
      <c r="G260" s="157" t="s">
        <v>2429</v>
      </c>
      <c r="H260" s="157" t="s">
        <v>2430</v>
      </c>
      <c r="I260" s="157" t="s">
        <v>2431</v>
      </c>
      <c r="J260" s="140" t="s">
        <v>2432</v>
      </c>
      <c r="K260" s="140" t="s">
        <v>2433</v>
      </c>
      <c r="L260" s="140">
        <v>0</v>
      </c>
      <c r="M260" s="140">
        <v>0</v>
      </c>
      <c r="N260" s="140">
        <v>0</v>
      </c>
      <c r="O260" s="140">
        <v>50</v>
      </c>
    </row>
    <row r="261" spans="1:15" ht="102">
      <c r="A261" s="140">
        <v>1</v>
      </c>
      <c r="B261" s="140" t="s">
        <v>2160</v>
      </c>
      <c r="C261" s="140" t="s">
        <v>2434</v>
      </c>
      <c r="D261" s="146">
        <v>43344</v>
      </c>
      <c r="E261" s="140" t="s">
        <v>2435</v>
      </c>
      <c r="F261" s="147" t="s">
        <v>2436</v>
      </c>
      <c r="G261" s="157" t="s">
        <v>2437</v>
      </c>
      <c r="H261" s="140" t="s">
        <v>692</v>
      </c>
      <c r="I261" s="140" t="s">
        <v>2438</v>
      </c>
      <c r="J261" s="140" t="s">
        <v>2439</v>
      </c>
      <c r="K261" s="140" t="s">
        <v>2440</v>
      </c>
      <c r="L261" s="140">
        <v>0</v>
      </c>
      <c r="M261" s="140">
        <v>0</v>
      </c>
      <c r="N261" s="140">
        <v>0</v>
      </c>
      <c r="O261" s="140">
        <v>30</v>
      </c>
    </row>
    <row r="262" spans="1:15" ht="63.75">
      <c r="A262" s="140">
        <v>1</v>
      </c>
      <c r="B262" s="140" t="s">
        <v>2160</v>
      </c>
      <c r="C262" s="140" t="s">
        <v>2434</v>
      </c>
      <c r="D262" s="148">
        <v>2019</v>
      </c>
      <c r="E262" s="140" t="s">
        <v>2441</v>
      </c>
      <c r="F262" s="147" t="s">
        <v>2442</v>
      </c>
      <c r="G262" s="157" t="s">
        <v>2443</v>
      </c>
      <c r="H262" s="140" t="s">
        <v>692</v>
      </c>
      <c r="I262" s="140" t="s">
        <v>692</v>
      </c>
      <c r="J262" s="140" t="s">
        <v>2444</v>
      </c>
      <c r="K262" s="140">
        <v>0</v>
      </c>
      <c r="L262" s="140">
        <v>0</v>
      </c>
      <c r="M262" s="140">
        <v>0</v>
      </c>
      <c r="N262" s="140">
        <v>0</v>
      </c>
      <c r="O262" s="140">
        <v>10</v>
      </c>
    </row>
    <row r="263" spans="1:15" ht="102">
      <c r="A263" s="140">
        <v>1</v>
      </c>
      <c r="B263" s="140" t="s">
        <v>2160</v>
      </c>
      <c r="C263" s="140" t="s">
        <v>2445</v>
      </c>
      <c r="D263" s="149">
        <v>43823</v>
      </c>
      <c r="E263" s="140" t="s">
        <v>2446</v>
      </c>
      <c r="F263" s="147" t="s">
        <v>2447</v>
      </c>
      <c r="G263" s="157" t="s">
        <v>2448</v>
      </c>
      <c r="H263" s="157" t="s">
        <v>2449</v>
      </c>
      <c r="I263" s="140" t="s">
        <v>2450</v>
      </c>
      <c r="J263" s="140" t="s">
        <v>2451</v>
      </c>
      <c r="K263" s="140" t="s">
        <v>2452</v>
      </c>
      <c r="L263" s="140">
        <v>0</v>
      </c>
      <c r="M263" s="140">
        <v>0</v>
      </c>
      <c r="N263" s="140">
        <v>0</v>
      </c>
      <c r="O263" s="140">
        <v>20</v>
      </c>
    </row>
    <row r="264" spans="1:15" ht="76.5">
      <c r="A264" s="140">
        <v>1</v>
      </c>
      <c r="B264" s="140" t="s">
        <v>2160</v>
      </c>
      <c r="C264" s="140" t="s">
        <v>2453</v>
      </c>
      <c r="D264" s="146">
        <v>43143</v>
      </c>
      <c r="E264" s="140" t="s">
        <v>2454</v>
      </c>
      <c r="F264" s="147" t="s">
        <v>2455</v>
      </c>
      <c r="G264" s="157" t="s">
        <v>2456</v>
      </c>
      <c r="H264" s="140" t="s">
        <v>692</v>
      </c>
      <c r="I264" s="140" t="s">
        <v>692</v>
      </c>
      <c r="J264" s="140" t="s">
        <v>2457</v>
      </c>
      <c r="K264" s="140">
        <v>0</v>
      </c>
      <c r="L264" s="140">
        <v>0</v>
      </c>
      <c r="M264" s="140">
        <v>0</v>
      </c>
      <c r="N264" s="140">
        <v>0</v>
      </c>
      <c r="O264" s="140">
        <v>20</v>
      </c>
    </row>
    <row r="265" spans="1:15" ht="281.25" thickBot="1">
      <c r="A265" s="140">
        <v>1</v>
      </c>
      <c r="B265" s="140" t="s">
        <v>2160</v>
      </c>
      <c r="C265" s="140" t="s">
        <v>2458</v>
      </c>
      <c r="D265" s="146">
        <v>43602</v>
      </c>
      <c r="E265" s="140" t="s">
        <v>2459</v>
      </c>
      <c r="F265" s="147" t="s">
        <v>2460</v>
      </c>
      <c r="G265" s="158" t="s">
        <v>2461</v>
      </c>
      <c r="H265" s="158" t="s">
        <v>2461</v>
      </c>
      <c r="I265" s="157" t="s">
        <v>2462</v>
      </c>
      <c r="J265" s="140" t="s">
        <v>2463</v>
      </c>
      <c r="K265" s="140">
        <v>0</v>
      </c>
      <c r="L265" s="140">
        <v>0</v>
      </c>
      <c r="M265" s="140">
        <v>0</v>
      </c>
      <c r="N265" s="140">
        <v>0</v>
      </c>
      <c r="O265" s="140">
        <v>100</v>
      </c>
    </row>
    <row r="266" spans="1:15" ht="15.75" thickBot="1">
      <c r="A266" s="65">
        <v>3</v>
      </c>
      <c r="B266" s="65" t="s">
        <v>60</v>
      </c>
      <c r="C266" s="65"/>
      <c r="D266" s="65"/>
      <c r="E266" s="65"/>
      <c r="F266" s="65"/>
      <c r="G266" s="65"/>
      <c r="H266" s="65"/>
      <c r="I266" s="65"/>
      <c r="J266" s="65"/>
      <c r="K266" s="65"/>
      <c r="L266" s="65">
        <f t="shared" ref="L266:N266" si="21">SUM(L267:L269)</f>
        <v>0</v>
      </c>
      <c r="M266" s="65">
        <f t="shared" si="21"/>
        <v>0</v>
      </c>
      <c r="N266" s="65">
        <f t="shared" si="21"/>
        <v>0</v>
      </c>
      <c r="O266" s="65">
        <f>SUM(O267:O269)</f>
        <v>85</v>
      </c>
    </row>
    <row r="267" spans="1:15" ht="127.5">
      <c r="A267" s="140">
        <v>1</v>
      </c>
      <c r="B267" s="140" t="s">
        <v>2168</v>
      </c>
      <c r="C267" s="140" t="s">
        <v>2464</v>
      </c>
      <c r="D267" s="146">
        <v>42580</v>
      </c>
      <c r="E267" s="140" t="s">
        <v>2465</v>
      </c>
      <c r="F267" s="140">
        <v>8906692350</v>
      </c>
      <c r="G267" s="140" t="s">
        <v>2466</v>
      </c>
      <c r="H267" s="157" t="s">
        <v>2467</v>
      </c>
      <c r="I267" s="157" t="s">
        <v>2468</v>
      </c>
      <c r="J267" s="140" t="s">
        <v>2469</v>
      </c>
      <c r="K267" s="140">
        <v>0</v>
      </c>
      <c r="L267" s="140">
        <v>0</v>
      </c>
      <c r="M267" s="140">
        <v>0</v>
      </c>
      <c r="N267" s="140">
        <v>0</v>
      </c>
      <c r="O267" s="140">
        <v>15</v>
      </c>
    </row>
    <row r="268" spans="1:15" ht="140.25">
      <c r="A268" s="140">
        <v>1</v>
      </c>
      <c r="B268" s="140" t="s">
        <v>2168</v>
      </c>
      <c r="C268" s="140" t="s">
        <v>2470</v>
      </c>
      <c r="D268" s="146">
        <v>43265</v>
      </c>
      <c r="E268" s="140" t="s">
        <v>2471</v>
      </c>
      <c r="F268" s="140">
        <v>8950873891</v>
      </c>
      <c r="G268" s="157" t="s">
        <v>2472</v>
      </c>
      <c r="H268" s="140"/>
      <c r="I268" s="140" t="s">
        <v>2473</v>
      </c>
      <c r="J268" s="140" t="s">
        <v>2474</v>
      </c>
      <c r="K268" s="140">
        <v>0</v>
      </c>
      <c r="L268" s="140">
        <v>0</v>
      </c>
      <c r="M268" s="140">
        <v>0</v>
      </c>
      <c r="N268" s="140">
        <v>0</v>
      </c>
      <c r="O268" s="140">
        <v>30</v>
      </c>
    </row>
    <row r="269" spans="1:15" ht="102.75" thickBot="1">
      <c r="A269" s="140">
        <v>1</v>
      </c>
      <c r="B269" s="140" t="s">
        <v>2168</v>
      </c>
      <c r="C269" s="140" t="s">
        <v>2475</v>
      </c>
      <c r="D269" s="146">
        <v>43710</v>
      </c>
      <c r="E269" s="140" t="s">
        <v>2476</v>
      </c>
      <c r="F269" s="140" t="s">
        <v>2477</v>
      </c>
      <c r="G269" s="157" t="s">
        <v>2478</v>
      </c>
      <c r="H269" s="140"/>
      <c r="I269" s="157" t="s">
        <v>2478</v>
      </c>
      <c r="J269" s="140" t="s">
        <v>2479</v>
      </c>
      <c r="K269" s="140">
        <v>0</v>
      </c>
      <c r="L269" s="140">
        <v>0</v>
      </c>
      <c r="M269" s="140">
        <v>0</v>
      </c>
      <c r="N269" s="140">
        <v>0</v>
      </c>
      <c r="O269" s="140">
        <v>40</v>
      </c>
    </row>
    <row r="270" spans="1:15" ht="15.75" thickBot="1">
      <c r="A270" s="65">
        <f>SUM(A271:A282)</f>
        <v>10</v>
      </c>
      <c r="B270" s="65" t="s">
        <v>61</v>
      </c>
      <c r="C270" s="65"/>
      <c r="D270" s="65"/>
      <c r="E270" s="65"/>
      <c r="F270" s="65"/>
      <c r="G270" s="65"/>
      <c r="H270" s="65"/>
      <c r="I270" s="65"/>
      <c r="J270" s="65"/>
      <c r="K270" s="65"/>
      <c r="L270" s="65">
        <f t="shared" ref="L270:N270" si="22">SUM(L271:L282)</f>
        <v>0</v>
      </c>
      <c r="M270" s="65">
        <f t="shared" si="22"/>
        <v>11</v>
      </c>
      <c r="N270" s="65">
        <f t="shared" si="22"/>
        <v>5</v>
      </c>
      <c r="O270" s="65">
        <f>SUM(O271:O282)</f>
        <v>208</v>
      </c>
    </row>
    <row r="271" spans="1:15" ht="243" thickBot="1">
      <c r="A271" s="37">
        <v>1</v>
      </c>
      <c r="B271" s="37" t="s">
        <v>1653</v>
      </c>
      <c r="C271" s="37" t="s">
        <v>1654</v>
      </c>
      <c r="D271" s="31">
        <v>43613</v>
      </c>
      <c r="E271" s="37" t="s">
        <v>1642</v>
      </c>
      <c r="F271" s="37">
        <v>89996075337</v>
      </c>
      <c r="G271" s="54" t="s">
        <v>1643</v>
      </c>
      <c r="H271" s="37" t="s">
        <v>1644</v>
      </c>
      <c r="I271" s="37" t="s">
        <v>1639</v>
      </c>
      <c r="J271" s="37" t="s">
        <v>1931</v>
      </c>
      <c r="K271" s="37">
        <v>0</v>
      </c>
      <c r="L271" s="37">
        <v>0</v>
      </c>
      <c r="M271" s="37">
        <v>6</v>
      </c>
      <c r="N271" s="37">
        <v>0</v>
      </c>
      <c r="O271" s="37">
        <v>14</v>
      </c>
    </row>
    <row r="272" spans="1:15" ht="90" thickBot="1">
      <c r="A272" s="37">
        <v>1</v>
      </c>
      <c r="B272" s="37" t="s">
        <v>1655</v>
      </c>
      <c r="C272" s="37" t="s">
        <v>1977</v>
      </c>
      <c r="D272" s="37" t="s">
        <v>1656</v>
      </c>
      <c r="E272" s="37" t="s">
        <v>1978</v>
      </c>
      <c r="F272" s="37">
        <v>89513226255</v>
      </c>
      <c r="G272" s="54" t="s">
        <v>1657</v>
      </c>
      <c r="H272" s="37" t="s">
        <v>1658</v>
      </c>
      <c r="I272" s="54" t="s">
        <v>1659</v>
      </c>
      <c r="J272" s="37" t="s">
        <v>1660</v>
      </c>
      <c r="K272" s="37">
        <v>0</v>
      </c>
      <c r="L272" s="37">
        <v>0</v>
      </c>
      <c r="M272" s="37">
        <v>0</v>
      </c>
      <c r="N272" s="37">
        <v>0</v>
      </c>
      <c r="O272" s="37">
        <v>25</v>
      </c>
    </row>
    <row r="273" spans="1:15" ht="102.75" thickBot="1">
      <c r="A273" s="37">
        <v>1</v>
      </c>
      <c r="B273" s="37" t="s">
        <v>1655</v>
      </c>
      <c r="C273" s="37" t="s">
        <v>1661</v>
      </c>
      <c r="D273" s="37" t="s">
        <v>1662</v>
      </c>
      <c r="E273" s="37" t="s">
        <v>1663</v>
      </c>
      <c r="F273" s="37">
        <v>89510884002</v>
      </c>
      <c r="G273" s="54" t="s">
        <v>1664</v>
      </c>
      <c r="H273" s="37" t="s">
        <v>71</v>
      </c>
      <c r="I273" s="37" t="s">
        <v>71</v>
      </c>
      <c r="J273" s="37" t="s">
        <v>1665</v>
      </c>
      <c r="K273" s="37" t="s">
        <v>692</v>
      </c>
      <c r="L273" s="37">
        <v>0</v>
      </c>
      <c r="M273" s="37">
        <v>0</v>
      </c>
      <c r="N273" s="37">
        <v>0</v>
      </c>
      <c r="O273" s="37">
        <v>4</v>
      </c>
    </row>
    <row r="274" spans="1:15" ht="230.25" thickBot="1">
      <c r="A274" s="37">
        <v>1</v>
      </c>
      <c r="B274" s="37" t="s">
        <v>1655</v>
      </c>
      <c r="C274" s="37" t="s">
        <v>1666</v>
      </c>
      <c r="D274" s="31">
        <v>43518</v>
      </c>
      <c r="E274" s="37" t="s">
        <v>1667</v>
      </c>
      <c r="F274" s="37" t="s">
        <v>1668</v>
      </c>
      <c r="G274" s="54" t="s">
        <v>1669</v>
      </c>
      <c r="H274" s="54" t="s">
        <v>1669</v>
      </c>
      <c r="I274" s="37" t="s">
        <v>1670</v>
      </c>
      <c r="J274" s="37" t="s">
        <v>1932</v>
      </c>
      <c r="K274" s="37">
        <v>0</v>
      </c>
      <c r="L274" s="37">
        <v>0</v>
      </c>
      <c r="M274" s="37">
        <v>0</v>
      </c>
      <c r="N274" s="37">
        <v>1</v>
      </c>
      <c r="O274" s="37">
        <v>35</v>
      </c>
    </row>
    <row r="275" spans="1:15" ht="102.75" thickBot="1">
      <c r="A275" s="37">
        <v>1</v>
      </c>
      <c r="B275" s="37" t="s">
        <v>1655</v>
      </c>
      <c r="C275" s="37" t="s">
        <v>1671</v>
      </c>
      <c r="D275" s="31">
        <v>43613</v>
      </c>
      <c r="E275" s="37" t="s">
        <v>1672</v>
      </c>
      <c r="F275" s="37">
        <v>89510705002</v>
      </c>
      <c r="G275" s="37" t="s">
        <v>1673</v>
      </c>
      <c r="H275" s="37" t="s">
        <v>1674</v>
      </c>
      <c r="I275" s="37" t="s">
        <v>71</v>
      </c>
      <c r="J275" s="37" t="s">
        <v>1933</v>
      </c>
      <c r="K275" s="37">
        <v>0</v>
      </c>
      <c r="L275" s="37">
        <v>0</v>
      </c>
      <c r="M275" s="37">
        <v>1</v>
      </c>
      <c r="N275" s="37">
        <v>0</v>
      </c>
      <c r="O275" s="37">
        <v>4</v>
      </c>
    </row>
    <row r="276" spans="1:15" ht="15.75" thickBot="1">
      <c r="A276" s="279">
        <v>1</v>
      </c>
      <c r="B276" s="279" t="s">
        <v>1655</v>
      </c>
      <c r="C276" s="279" t="s">
        <v>1675</v>
      </c>
      <c r="D276" s="279" t="s">
        <v>1676</v>
      </c>
      <c r="E276" s="279" t="s">
        <v>1677</v>
      </c>
      <c r="F276" s="279" t="s">
        <v>1678</v>
      </c>
      <c r="G276" s="280" t="s">
        <v>1679</v>
      </c>
      <c r="H276" s="279" t="s">
        <v>692</v>
      </c>
      <c r="I276" s="279" t="s">
        <v>692</v>
      </c>
      <c r="J276" s="279" t="s">
        <v>1680</v>
      </c>
      <c r="K276" s="279">
        <v>0</v>
      </c>
      <c r="L276" s="279">
        <v>0</v>
      </c>
      <c r="M276" s="279">
        <v>0</v>
      </c>
      <c r="N276" s="279">
        <v>0</v>
      </c>
      <c r="O276" s="279">
        <v>13</v>
      </c>
    </row>
    <row r="277" spans="1:15" ht="15.75" thickBot="1">
      <c r="A277" s="279"/>
      <c r="B277" s="279"/>
      <c r="C277" s="279"/>
      <c r="D277" s="279"/>
      <c r="E277" s="279"/>
      <c r="F277" s="279"/>
      <c r="G277" s="280"/>
      <c r="H277" s="279"/>
      <c r="I277" s="279"/>
      <c r="J277" s="279"/>
      <c r="K277" s="279"/>
      <c r="L277" s="279"/>
      <c r="M277" s="279"/>
      <c r="N277" s="279"/>
      <c r="O277" s="279"/>
    </row>
    <row r="278" spans="1:15" ht="15.75" thickBot="1">
      <c r="A278" s="279">
        <v>1</v>
      </c>
      <c r="B278" s="279" t="s">
        <v>1655</v>
      </c>
      <c r="C278" s="279" t="s">
        <v>1646</v>
      </c>
      <c r="D278" s="279" t="s">
        <v>1681</v>
      </c>
      <c r="E278" s="279" t="s">
        <v>1682</v>
      </c>
      <c r="F278" s="279">
        <v>89510866053</v>
      </c>
      <c r="G278" s="280" t="s">
        <v>1683</v>
      </c>
      <c r="H278" s="280" t="s">
        <v>1650</v>
      </c>
      <c r="I278" s="280" t="s">
        <v>1651</v>
      </c>
      <c r="J278" s="279" t="s">
        <v>1652</v>
      </c>
      <c r="K278" s="279">
        <v>0</v>
      </c>
      <c r="L278" s="279">
        <v>0</v>
      </c>
      <c r="M278" s="279">
        <v>1</v>
      </c>
      <c r="N278" s="279">
        <v>1</v>
      </c>
      <c r="O278" s="279">
        <v>4</v>
      </c>
    </row>
    <row r="279" spans="1:15" ht="15.75" thickBot="1">
      <c r="A279" s="279"/>
      <c r="B279" s="279"/>
      <c r="C279" s="279"/>
      <c r="D279" s="279"/>
      <c r="E279" s="279"/>
      <c r="F279" s="279"/>
      <c r="G279" s="280"/>
      <c r="H279" s="280"/>
      <c r="I279" s="280"/>
      <c r="J279" s="279"/>
      <c r="K279" s="279"/>
      <c r="L279" s="279"/>
      <c r="M279" s="279"/>
      <c r="N279" s="279"/>
      <c r="O279" s="279"/>
    </row>
    <row r="280" spans="1:15" ht="90" thickBot="1">
      <c r="A280" s="37">
        <v>1</v>
      </c>
      <c r="B280" s="37" t="s">
        <v>1655</v>
      </c>
      <c r="C280" s="37" t="s">
        <v>1684</v>
      </c>
      <c r="D280" s="37" t="s">
        <v>1685</v>
      </c>
      <c r="E280" s="37" t="s">
        <v>1686</v>
      </c>
      <c r="F280" s="37">
        <v>89207117008</v>
      </c>
      <c r="G280" s="37" t="s">
        <v>1687</v>
      </c>
      <c r="H280" s="37" t="s">
        <v>1688</v>
      </c>
      <c r="I280" s="37" t="s">
        <v>1689</v>
      </c>
      <c r="J280" s="37" t="s">
        <v>1684</v>
      </c>
      <c r="K280" s="37">
        <v>0</v>
      </c>
      <c r="L280" s="37">
        <v>0</v>
      </c>
      <c r="M280" s="37">
        <v>0</v>
      </c>
      <c r="N280" s="37">
        <v>0</v>
      </c>
      <c r="O280" s="37">
        <v>42</v>
      </c>
    </row>
    <row r="281" spans="1:15" ht="102.75" thickBot="1">
      <c r="A281" s="37">
        <v>1</v>
      </c>
      <c r="B281" s="37" t="s">
        <v>1655</v>
      </c>
      <c r="C281" s="37" t="s">
        <v>1690</v>
      </c>
      <c r="D281" s="37" t="s">
        <v>743</v>
      </c>
      <c r="E281" s="37" t="s">
        <v>1691</v>
      </c>
      <c r="F281" s="37">
        <v>89513117406</v>
      </c>
      <c r="G281" s="54" t="s">
        <v>1692</v>
      </c>
      <c r="H281" s="54" t="s">
        <v>1693</v>
      </c>
      <c r="I281" s="54" t="s">
        <v>1934</v>
      </c>
      <c r="J281" s="37" t="s">
        <v>1694</v>
      </c>
      <c r="K281" s="37" t="s">
        <v>692</v>
      </c>
      <c r="L281" s="37">
        <v>0</v>
      </c>
      <c r="M281" s="37">
        <v>2</v>
      </c>
      <c r="N281" s="37">
        <v>2</v>
      </c>
      <c r="O281" s="37">
        <v>31</v>
      </c>
    </row>
    <row r="282" spans="1:15" ht="102.75" thickBot="1">
      <c r="A282" s="37">
        <v>1</v>
      </c>
      <c r="B282" s="37" t="s">
        <v>1655</v>
      </c>
      <c r="C282" s="37" t="s">
        <v>1695</v>
      </c>
      <c r="D282" s="37">
        <v>2018</v>
      </c>
      <c r="E282" s="37" t="s">
        <v>1696</v>
      </c>
      <c r="F282" s="37" t="s">
        <v>1697</v>
      </c>
      <c r="G282" s="37" t="s">
        <v>1698</v>
      </c>
      <c r="H282" s="37" t="s">
        <v>1699</v>
      </c>
      <c r="I282" s="37" t="s">
        <v>71</v>
      </c>
      <c r="J282" s="37" t="s">
        <v>1700</v>
      </c>
      <c r="K282" s="37">
        <v>0</v>
      </c>
      <c r="L282" s="37">
        <v>0</v>
      </c>
      <c r="M282" s="37">
        <v>1</v>
      </c>
      <c r="N282" s="37">
        <v>1</v>
      </c>
      <c r="O282" s="37">
        <v>36</v>
      </c>
    </row>
    <row r="283" spans="1:15" ht="15.75" thickBot="1">
      <c r="A283" s="65">
        <v>0</v>
      </c>
      <c r="B283" s="65" t="s">
        <v>62</v>
      </c>
      <c r="C283" s="65"/>
      <c r="D283" s="65"/>
      <c r="E283" s="65"/>
      <c r="F283" s="65"/>
      <c r="G283" s="65"/>
      <c r="H283" s="65"/>
      <c r="I283" s="65"/>
      <c r="J283" s="65"/>
      <c r="K283" s="65"/>
      <c r="L283" s="65">
        <v>0</v>
      </c>
      <c r="M283" s="65">
        <v>0</v>
      </c>
      <c r="N283" s="65">
        <v>0</v>
      </c>
      <c r="O283" s="65">
        <v>0</v>
      </c>
    </row>
    <row r="284" spans="1:15" s="75" customFormat="1" ht="15.75" thickBot="1">
      <c r="A284" s="63">
        <v>0</v>
      </c>
      <c r="B284" s="63">
        <v>0</v>
      </c>
      <c r="C284" s="63">
        <v>0</v>
      </c>
      <c r="D284" s="63">
        <v>0</v>
      </c>
      <c r="E284" s="63">
        <v>0</v>
      </c>
      <c r="F284" s="63">
        <v>0</v>
      </c>
      <c r="G284" s="63">
        <v>0</v>
      </c>
      <c r="H284" s="63">
        <v>0</v>
      </c>
      <c r="I284" s="63">
        <v>0</v>
      </c>
      <c r="J284" s="63">
        <v>0</v>
      </c>
      <c r="K284" s="63">
        <v>0</v>
      </c>
      <c r="L284" s="63">
        <v>0</v>
      </c>
      <c r="M284" s="63">
        <v>0</v>
      </c>
      <c r="N284" s="63">
        <v>0</v>
      </c>
      <c r="O284" s="63">
        <v>0</v>
      </c>
    </row>
    <row r="285" spans="1:15" ht="15.75" thickBot="1">
      <c r="A285" s="65">
        <f>SUM(A286:A295)</f>
        <v>10</v>
      </c>
      <c r="B285" s="65" t="s">
        <v>63</v>
      </c>
      <c r="C285" s="65"/>
      <c r="D285" s="65"/>
      <c r="E285" s="65"/>
      <c r="F285" s="65"/>
      <c r="G285" s="65"/>
      <c r="H285" s="65"/>
      <c r="I285" s="65"/>
      <c r="J285" s="65"/>
      <c r="K285" s="65"/>
      <c r="L285" s="65">
        <f t="shared" ref="L285:N285" si="23">SUM(L286:L295)</f>
        <v>0</v>
      </c>
      <c r="M285" s="65">
        <f t="shared" si="23"/>
        <v>7</v>
      </c>
      <c r="N285" s="65">
        <f t="shared" si="23"/>
        <v>2</v>
      </c>
      <c r="O285" s="65">
        <f>SUM(O286:O295)</f>
        <v>205</v>
      </c>
    </row>
    <row r="286" spans="1:15" ht="165.75">
      <c r="A286" s="148">
        <v>1</v>
      </c>
      <c r="B286" s="148" t="s">
        <v>2480</v>
      </c>
      <c r="C286" s="148" t="s">
        <v>2481</v>
      </c>
      <c r="D286" s="148" t="s">
        <v>2482</v>
      </c>
      <c r="E286" s="148" t="s">
        <v>2483</v>
      </c>
      <c r="F286" s="147">
        <v>89611906266</v>
      </c>
      <c r="G286" s="148" t="s">
        <v>2484</v>
      </c>
      <c r="H286" s="148" t="s">
        <v>2484</v>
      </c>
      <c r="I286" s="148" t="s">
        <v>2485</v>
      </c>
      <c r="J286" s="148" t="s">
        <v>2486</v>
      </c>
      <c r="K286" s="148">
        <v>0</v>
      </c>
      <c r="L286" s="148">
        <v>0</v>
      </c>
      <c r="M286" s="148">
        <v>2</v>
      </c>
      <c r="N286" s="148">
        <v>0</v>
      </c>
      <c r="O286" s="148">
        <v>20</v>
      </c>
    </row>
    <row r="287" spans="1:15" ht="102">
      <c r="A287" s="140">
        <v>1</v>
      </c>
      <c r="B287" s="148" t="s">
        <v>2480</v>
      </c>
      <c r="C287" s="140" t="s">
        <v>2487</v>
      </c>
      <c r="D287" s="140" t="s">
        <v>2488</v>
      </c>
      <c r="E287" s="140" t="s">
        <v>2489</v>
      </c>
      <c r="F287" s="147">
        <v>89207309400</v>
      </c>
      <c r="G287" s="140" t="s">
        <v>2490</v>
      </c>
      <c r="H287" s="140" t="s">
        <v>692</v>
      </c>
      <c r="I287" s="140"/>
      <c r="J287" s="140" t="s">
        <v>2491</v>
      </c>
      <c r="K287" s="144">
        <v>0</v>
      </c>
      <c r="L287" s="140">
        <v>0</v>
      </c>
      <c r="M287" s="140">
        <v>0</v>
      </c>
      <c r="N287" s="140">
        <v>0</v>
      </c>
      <c r="O287" s="140">
        <v>40</v>
      </c>
    </row>
    <row r="288" spans="1:15" ht="102">
      <c r="A288" s="140">
        <v>1</v>
      </c>
      <c r="B288" s="148" t="s">
        <v>2480</v>
      </c>
      <c r="C288" s="150" t="s">
        <v>2492</v>
      </c>
      <c r="D288" s="151">
        <v>44119</v>
      </c>
      <c r="E288" s="150" t="s">
        <v>2493</v>
      </c>
      <c r="F288" s="152">
        <v>89192120754</v>
      </c>
      <c r="G288" s="150" t="s">
        <v>2494</v>
      </c>
      <c r="H288" s="150"/>
      <c r="I288" s="150" t="s">
        <v>2495</v>
      </c>
      <c r="J288" s="150" t="s">
        <v>2496</v>
      </c>
      <c r="K288" s="150">
        <v>0</v>
      </c>
      <c r="L288" s="153">
        <v>0</v>
      </c>
      <c r="M288" s="150">
        <v>4</v>
      </c>
      <c r="N288" s="150">
        <v>2</v>
      </c>
      <c r="O288" s="150">
        <v>20</v>
      </c>
    </row>
    <row r="289" spans="1:15" ht="165.75">
      <c r="A289" s="140">
        <v>1</v>
      </c>
      <c r="B289" s="148" t="s">
        <v>2480</v>
      </c>
      <c r="C289" s="140" t="s">
        <v>2497</v>
      </c>
      <c r="D289" s="146">
        <v>43881</v>
      </c>
      <c r="E289" s="140" t="s">
        <v>2498</v>
      </c>
      <c r="F289" s="147">
        <v>89207058432</v>
      </c>
      <c r="G289" s="154" t="s">
        <v>2499</v>
      </c>
      <c r="H289" s="154" t="s">
        <v>2500</v>
      </c>
      <c r="I289" s="140" t="s">
        <v>2501</v>
      </c>
      <c r="J289" s="140" t="s">
        <v>2502</v>
      </c>
      <c r="K289" s="140">
        <v>0</v>
      </c>
      <c r="L289" s="144">
        <v>0</v>
      </c>
      <c r="M289" s="140">
        <v>0</v>
      </c>
      <c r="N289" s="140">
        <v>0</v>
      </c>
      <c r="O289" s="140">
        <v>10</v>
      </c>
    </row>
    <row r="290" spans="1:15" ht="114.75">
      <c r="A290" s="140">
        <v>1</v>
      </c>
      <c r="B290" s="148" t="s">
        <v>2480</v>
      </c>
      <c r="C290" s="140" t="s">
        <v>2503</v>
      </c>
      <c r="D290" s="140" t="s">
        <v>2504</v>
      </c>
      <c r="E290" s="140" t="s">
        <v>2505</v>
      </c>
      <c r="F290" s="147">
        <v>89513390912</v>
      </c>
      <c r="G290" s="140" t="s">
        <v>2506</v>
      </c>
      <c r="H290" s="154" t="s">
        <v>2507</v>
      </c>
      <c r="I290" s="140" t="s">
        <v>2508</v>
      </c>
      <c r="J290" s="140" t="s">
        <v>2509</v>
      </c>
      <c r="K290" s="140">
        <v>0</v>
      </c>
      <c r="L290" s="144">
        <v>0</v>
      </c>
      <c r="M290" s="144">
        <v>0</v>
      </c>
      <c r="N290" s="144">
        <v>0</v>
      </c>
      <c r="O290" s="140">
        <v>15</v>
      </c>
    </row>
    <row r="291" spans="1:15" ht="165.75">
      <c r="A291" s="140">
        <v>1</v>
      </c>
      <c r="B291" s="148" t="s">
        <v>2480</v>
      </c>
      <c r="C291" s="140" t="s">
        <v>2510</v>
      </c>
      <c r="D291" s="146">
        <v>43096</v>
      </c>
      <c r="E291" s="140" t="s">
        <v>2511</v>
      </c>
      <c r="F291" s="147">
        <v>89510813450</v>
      </c>
      <c r="G291" s="154" t="s">
        <v>2512</v>
      </c>
      <c r="H291" s="154" t="s">
        <v>2513</v>
      </c>
      <c r="I291" s="154" t="s">
        <v>2514</v>
      </c>
      <c r="J291" s="140" t="s">
        <v>2515</v>
      </c>
      <c r="K291" s="140" t="s">
        <v>2516</v>
      </c>
      <c r="L291" s="144">
        <v>0</v>
      </c>
      <c r="M291" s="144">
        <v>0</v>
      </c>
      <c r="N291" s="144">
        <v>0</v>
      </c>
      <c r="O291" s="140">
        <v>20</v>
      </c>
    </row>
    <row r="292" spans="1:15" ht="51">
      <c r="A292" s="140">
        <v>1</v>
      </c>
      <c r="B292" s="148" t="s">
        <v>2480</v>
      </c>
      <c r="C292" s="140" t="s">
        <v>2517</v>
      </c>
      <c r="D292" s="140" t="s">
        <v>2518</v>
      </c>
      <c r="E292" s="140" t="s">
        <v>2519</v>
      </c>
      <c r="F292" s="147">
        <v>89513354650</v>
      </c>
      <c r="G292" s="154" t="s">
        <v>2520</v>
      </c>
      <c r="H292" s="154" t="s">
        <v>2521</v>
      </c>
      <c r="I292" s="140" t="s">
        <v>2522</v>
      </c>
      <c r="J292" s="140" t="s">
        <v>2523</v>
      </c>
      <c r="K292" s="140">
        <v>0</v>
      </c>
      <c r="L292" s="144">
        <v>0</v>
      </c>
      <c r="M292" s="140">
        <v>0</v>
      </c>
      <c r="N292" s="140">
        <v>0</v>
      </c>
      <c r="O292" s="140">
        <v>20</v>
      </c>
    </row>
    <row r="293" spans="1:15" ht="102">
      <c r="A293" s="140">
        <v>1</v>
      </c>
      <c r="B293" s="148" t="s">
        <v>2480</v>
      </c>
      <c r="C293" s="140" t="s">
        <v>2524</v>
      </c>
      <c r="D293" s="149">
        <v>43604</v>
      </c>
      <c r="E293" s="140" t="s">
        <v>2525</v>
      </c>
      <c r="F293" s="147">
        <v>89051542416</v>
      </c>
      <c r="G293" s="140" t="s">
        <v>2526</v>
      </c>
      <c r="H293" s="140" t="s">
        <v>2527</v>
      </c>
      <c r="I293" s="140" t="s">
        <v>2528</v>
      </c>
      <c r="J293" s="140" t="s">
        <v>2529</v>
      </c>
      <c r="K293" s="140">
        <v>0</v>
      </c>
      <c r="L293" s="140">
        <v>0</v>
      </c>
      <c r="M293" s="140">
        <v>0</v>
      </c>
      <c r="N293" s="140">
        <v>0</v>
      </c>
      <c r="O293" s="140">
        <v>15</v>
      </c>
    </row>
    <row r="294" spans="1:15" ht="153">
      <c r="A294" s="140">
        <v>1</v>
      </c>
      <c r="B294" s="148" t="s">
        <v>2480</v>
      </c>
      <c r="C294" s="140" t="s">
        <v>2530</v>
      </c>
      <c r="D294" s="146">
        <v>44182</v>
      </c>
      <c r="E294" s="140" t="s">
        <v>2531</v>
      </c>
      <c r="F294" s="147">
        <v>89045214788</v>
      </c>
      <c r="G294" s="154" t="s">
        <v>2532</v>
      </c>
      <c r="H294" s="154" t="s">
        <v>2533</v>
      </c>
      <c r="I294" s="140" t="s">
        <v>2534</v>
      </c>
      <c r="J294" s="140" t="s">
        <v>2535</v>
      </c>
      <c r="K294" s="140">
        <v>0</v>
      </c>
      <c r="L294" s="144">
        <v>0</v>
      </c>
      <c r="M294" s="140">
        <v>0</v>
      </c>
      <c r="N294" s="140">
        <v>0</v>
      </c>
      <c r="O294" s="140">
        <v>30</v>
      </c>
    </row>
    <row r="295" spans="1:15" ht="77.25" thickBot="1">
      <c r="A295" s="140">
        <v>1</v>
      </c>
      <c r="B295" s="148" t="s">
        <v>2480</v>
      </c>
      <c r="C295" s="140" t="s">
        <v>2536</v>
      </c>
      <c r="D295" s="146">
        <v>43865</v>
      </c>
      <c r="E295" s="140" t="s">
        <v>2537</v>
      </c>
      <c r="F295" s="147">
        <v>89510776205</v>
      </c>
      <c r="G295" s="154" t="s">
        <v>2538</v>
      </c>
      <c r="H295" s="154" t="s">
        <v>2539</v>
      </c>
      <c r="I295" s="154" t="s">
        <v>2540</v>
      </c>
      <c r="J295" s="140" t="s">
        <v>2541</v>
      </c>
      <c r="K295" s="140">
        <v>0</v>
      </c>
      <c r="L295" s="144">
        <v>0</v>
      </c>
      <c r="M295" s="140">
        <v>1</v>
      </c>
      <c r="N295" s="140">
        <v>0</v>
      </c>
      <c r="O295" s="140">
        <v>15</v>
      </c>
    </row>
    <row r="296" spans="1:15" ht="15.75" thickBot="1">
      <c r="A296" s="65">
        <f>SUM(A297:A304)</f>
        <v>8</v>
      </c>
      <c r="B296" s="65" t="s">
        <v>64</v>
      </c>
      <c r="C296" s="65"/>
      <c r="D296" s="65"/>
      <c r="E296" s="65"/>
      <c r="F296" s="65"/>
      <c r="G296" s="65"/>
      <c r="H296" s="65"/>
      <c r="I296" s="65"/>
      <c r="J296" s="65"/>
      <c r="K296" s="65"/>
      <c r="L296" s="65">
        <f t="shared" ref="L296:N296" si="24">SUM(L297:L304)</f>
        <v>0</v>
      </c>
      <c r="M296" s="65">
        <f t="shared" si="24"/>
        <v>0</v>
      </c>
      <c r="N296" s="65">
        <f t="shared" si="24"/>
        <v>2</v>
      </c>
      <c r="O296" s="65">
        <f>SUM(O297:O304)</f>
        <v>140</v>
      </c>
    </row>
    <row r="297" spans="1:15" ht="77.25" thickBot="1">
      <c r="A297" s="68">
        <v>1</v>
      </c>
      <c r="B297" s="37" t="s">
        <v>78</v>
      </c>
      <c r="C297" s="37" t="s">
        <v>1727</v>
      </c>
      <c r="D297" s="37" t="s">
        <v>1728</v>
      </c>
      <c r="E297" s="37" t="s">
        <v>1729</v>
      </c>
      <c r="F297" s="37">
        <v>89510733789</v>
      </c>
      <c r="G297" s="54" t="s">
        <v>1730</v>
      </c>
      <c r="H297" s="37"/>
      <c r="I297" s="37"/>
      <c r="J297" s="37" t="s">
        <v>1935</v>
      </c>
      <c r="K297" s="37">
        <v>0</v>
      </c>
      <c r="L297" s="37">
        <v>0</v>
      </c>
      <c r="M297" s="37">
        <v>0</v>
      </c>
      <c r="N297" s="37">
        <v>0</v>
      </c>
      <c r="O297" s="37">
        <v>37</v>
      </c>
    </row>
    <row r="298" spans="1:15" ht="77.25" thickBot="1">
      <c r="A298" s="68">
        <v>1</v>
      </c>
      <c r="B298" s="37" t="s">
        <v>78</v>
      </c>
      <c r="C298" s="37" t="s">
        <v>859</v>
      </c>
      <c r="D298" s="37" t="s">
        <v>1731</v>
      </c>
      <c r="E298" s="37" t="s">
        <v>1732</v>
      </c>
      <c r="F298" s="37">
        <v>89202662735</v>
      </c>
      <c r="G298" s="37" t="s">
        <v>1733</v>
      </c>
      <c r="H298" s="37" t="s">
        <v>71</v>
      </c>
      <c r="I298" s="37" t="s">
        <v>71</v>
      </c>
      <c r="J298" s="37" t="s">
        <v>1734</v>
      </c>
      <c r="K298" s="37">
        <v>0</v>
      </c>
      <c r="L298" s="37">
        <v>0</v>
      </c>
      <c r="M298" s="37">
        <v>0</v>
      </c>
      <c r="N298" s="37">
        <v>0</v>
      </c>
      <c r="O298" s="37">
        <v>20</v>
      </c>
    </row>
    <row r="299" spans="1:15" ht="64.5" thickBot="1">
      <c r="A299" s="68">
        <v>1</v>
      </c>
      <c r="B299" s="37" t="s">
        <v>1735</v>
      </c>
      <c r="C299" s="37" t="s">
        <v>1736</v>
      </c>
      <c r="D299" s="37" t="s">
        <v>1473</v>
      </c>
      <c r="E299" s="37" t="s">
        <v>1936</v>
      </c>
      <c r="F299" s="37">
        <v>89308550054</v>
      </c>
      <c r="G299" s="37" t="s">
        <v>1737</v>
      </c>
      <c r="H299" s="37" t="s">
        <v>1738</v>
      </c>
      <c r="I299" s="37" t="s">
        <v>1739</v>
      </c>
      <c r="J299" s="37" t="s">
        <v>1740</v>
      </c>
      <c r="K299" s="37">
        <v>0</v>
      </c>
      <c r="L299" s="37">
        <v>0</v>
      </c>
      <c r="M299" s="37">
        <v>0</v>
      </c>
      <c r="N299" s="37">
        <v>0</v>
      </c>
      <c r="O299" s="37">
        <v>8</v>
      </c>
    </row>
    <row r="300" spans="1:15" ht="153.75" thickBot="1">
      <c r="A300" s="68">
        <v>1</v>
      </c>
      <c r="B300" s="37" t="s">
        <v>78</v>
      </c>
      <c r="C300" s="37" t="s">
        <v>1741</v>
      </c>
      <c r="D300" s="31">
        <v>43518</v>
      </c>
      <c r="E300" s="37" t="s">
        <v>1742</v>
      </c>
      <c r="F300" s="37" t="s">
        <v>1743</v>
      </c>
      <c r="G300" s="54" t="s">
        <v>1744</v>
      </c>
      <c r="H300" s="54" t="s">
        <v>1745</v>
      </c>
      <c r="I300" s="37"/>
      <c r="J300" s="37" t="s">
        <v>1746</v>
      </c>
      <c r="K300" s="37" t="s">
        <v>1937</v>
      </c>
      <c r="L300" s="37">
        <v>0</v>
      </c>
      <c r="M300" s="37">
        <v>0</v>
      </c>
      <c r="N300" s="37">
        <v>2</v>
      </c>
      <c r="O300" s="37">
        <v>8</v>
      </c>
    </row>
    <row r="301" spans="1:15" ht="192" thickBot="1">
      <c r="A301" s="68">
        <v>1</v>
      </c>
      <c r="B301" s="37" t="s">
        <v>78</v>
      </c>
      <c r="C301" s="37" t="s">
        <v>1747</v>
      </c>
      <c r="D301" s="37" t="s">
        <v>1748</v>
      </c>
      <c r="E301" s="37" t="s">
        <v>1749</v>
      </c>
      <c r="F301" s="37">
        <v>89207228020</v>
      </c>
      <c r="G301" s="54" t="s">
        <v>1750</v>
      </c>
      <c r="H301" s="54" t="s">
        <v>1751</v>
      </c>
      <c r="I301" s="54" t="s">
        <v>1939</v>
      </c>
      <c r="J301" s="37" t="s">
        <v>1938</v>
      </c>
      <c r="K301" s="37">
        <v>0</v>
      </c>
      <c r="L301" s="37">
        <v>0</v>
      </c>
      <c r="M301" s="37">
        <v>0</v>
      </c>
      <c r="N301" s="37">
        <v>0</v>
      </c>
      <c r="O301" s="37">
        <v>18</v>
      </c>
    </row>
    <row r="302" spans="1:15" ht="128.25" thickBot="1">
      <c r="A302" s="68">
        <v>1</v>
      </c>
      <c r="B302" s="37" t="s">
        <v>78</v>
      </c>
      <c r="C302" s="37" t="s">
        <v>1752</v>
      </c>
      <c r="D302" s="31">
        <v>44540</v>
      </c>
      <c r="E302" s="37" t="s">
        <v>1719</v>
      </c>
      <c r="F302" s="37">
        <v>89290354313</v>
      </c>
      <c r="G302" s="54" t="s">
        <v>1720</v>
      </c>
      <c r="H302" s="37" t="s">
        <v>71</v>
      </c>
      <c r="I302" s="54" t="s">
        <v>1721</v>
      </c>
      <c r="J302" s="37" t="s">
        <v>1722</v>
      </c>
      <c r="K302" s="37">
        <v>0</v>
      </c>
      <c r="L302" s="37">
        <v>0</v>
      </c>
      <c r="M302" s="37">
        <v>0</v>
      </c>
      <c r="N302" s="37">
        <v>0</v>
      </c>
      <c r="O302" s="37">
        <v>9</v>
      </c>
    </row>
    <row r="303" spans="1:15" ht="166.5" thickBot="1">
      <c r="A303" s="68">
        <v>1</v>
      </c>
      <c r="B303" s="37" t="s">
        <v>78</v>
      </c>
      <c r="C303" s="37" t="s">
        <v>1753</v>
      </c>
      <c r="D303" s="31">
        <v>43903</v>
      </c>
      <c r="E303" s="37" t="s">
        <v>1754</v>
      </c>
      <c r="F303" s="37" t="s">
        <v>1755</v>
      </c>
      <c r="G303" s="54" t="s">
        <v>1756</v>
      </c>
      <c r="H303" s="37" t="s">
        <v>1757</v>
      </c>
      <c r="I303" s="54" t="s">
        <v>1758</v>
      </c>
      <c r="J303" s="37" t="s">
        <v>1759</v>
      </c>
      <c r="K303" s="37">
        <v>0</v>
      </c>
      <c r="L303" s="37">
        <v>0</v>
      </c>
      <c r="M303" s="37">
        <v>0</v>
      </c>
      <c r="N303" s="37">
        <v>0</v>
      </c>
      <c r="O303" s="37">
        <v>10</v>
      </c>
    </row>
    <row r="304" spans="1:15" ht="64.5" thickBot="1">
      <c r="A304" s="68">
        <v>1</v>
      </c>
      <c r="B304" s="37" t="s">
        <v>78</v>
      </c>
      <c r="C304" s="37" t="s">
        <v>1760</v>
      </c>
      <c r="D304" s="37">
        <v>2017</v>
      </c>
      <c r="E304" s="37" t="s">
        <v>1761</v>
      </c>
      <c r="F304" s="37">
        <v>89045240949</v>
      </c>
      <c r="G304" s="37" t="s">
        <v>1762</v>
      </c>
      <c r="H304" s="37" t="s">
        <v>1762</v>
      </c>
      <c r="I304" s="54" t="s">
        <v>1763</v>
      </c>
      <c r="J304" s="37" t="s">
        <v>1764</v>
      </c>
      <c r="K304" s="37">
        <v>0</v>
      </c>
      <c r="L304" s="37">
        <v>0</v>
      </c>
      <c r="M304" s="37">
        <v>0</v>
      </c>
      <c r="N304" s="37">
        <v>0</v>
      </c>
      <c r="O304" s="37">
        <v>30</v>
      </c>
    </row>
    <row r="305" spans="1:15" ht="15.75" thickBot="1">
      <c r="A305" s="65">
        <f>SUM(A306:A309)</f>
        <v>4</v>
      </c>
      <c r="B305" s="65" t="s">
        <v>65</v>
      </c>
      <c r="C305" s="65"/>
      <c r="D305" s="65"/>
      <c r="E305" s="65"/>
      <c r="F305" s="65"/>
      <c r="G305" s="65"/>
      <c r="H305" s="65"/>
      <c r="I305" s="65"/>
      <c r="J305" s="65"/>
      <c r="K305" s="65"/>
      <c r="L305" s="65">
        <f t="shared" ref="L305:N305" si="25">SUM(L306:L309)</f>
        <v>0</v>
      </c>
      <c r="M305" s="65">
        <f t="shared" si="25"/>
        <v>2</v>
      </c>
      <c r="N305" s="65">
        <f t="shared" si="25"/>
        <v>2</v>
      </c>
      <c r="O305" s="65">
        <f>SUM(O306:O309)</f>
        <v>87</v>
      </c>
    </row>
    <row r="306" spans="1:15" ht="77.25" thickBot="1">
      <c r="A306" s="68">
        <v>1</v>
      </c>
      <c r="B306" s="37" t="s">
        <v>1769</v>
      </c>
      <c r="C306" s="37" t="s">
        <v>1770</v>
      </c>
      <c r="D306" s="37" t="s">
        <v>1771</v>
      </c>
      <c r="E306" s="37" t="s">
        <v>1772</v>
      </c>
      <c r="F306" s="33">
        <v>89155000000</v>
      </c>
      <c r="G306" s="37" t="s">
        <v>1773</v>
      </c>
      <c r="H306" s="37" t="s">
        <v>1774</v>
      </c>
      <c r="I306" s="54" t="s">
        <v>1775</v>
      </c>
      <c r="J306" s="37" t="s">
        <v>1776</v>
      </c>
      <c r="K306" s="37" t="s">
        <v>1777</v>
      </c>
      <c r="L306" s="37">
        <v>0</v>
      </c>
      <c r="M306" s="37">
        <v>1</v>
      </c>
      <c r="N306" s="37">
        <v>1</v>
      </c>
      <c r="O306" s="37">
        <v>27</v>
      </c>
    </row>
    <row r="307" spans="1:15" ht="115.5" thickBot="1">
      <c r="A307" s="68">
        <v>1</v>
      </c>
      <c r="B307" s="37" t="s">
        <v>1769</v>
      </c>
      <c r="C307" s="37" t="s">
        <v>1778</v>
      </c>
      <c r="D307" s="37" t="s">
        <v>1779</v>
      </c>
      <c r="E307" s="37" t="s">
        <v>1780</v>
      </c>
      <c r="F307" s="33">
        <v>89107000000</v>
      </c>
      <c r="G307" s="37" t="s">
        <v>1781</v>
      </c>
      <c r="H307" s="37" t="s">
        <v>1782</v>
      </c>
      <c r="I307" s="54" t="s">
        <v>1783</v>
      </c>
      <c r="J307" s="37" t="s">
        <v>1784</v>
      </c>
      <c r="K307" s="37" t="s">
        <v>1777</v>
      </c>
      <c r="L307" s="37">
        <v>0</v>
      </c>
      <c r="M307" s="37">
        <v>1</v>
      </c>
      <c r="N307" s="37">
        <v>1</v>
      </c>
      <c r="O307" s="37">
        <v>26</v>
      </c>
    </row>
    <row r="308" spans="1:15" ht="90" thickBot="1">
      <c r="A308" s="68">
        <v>1</v>
      </c>
      <c r="B308" s="37" t="s">
        <v>1769</v>
      </c>
      <c r="C308" s="37" t="s">
        <v>1785</v>
      </c>
      <c r="D308" s="37" t="s">
        <v>1779</v>
      </c>
      <c r="E308" s="37" t="s">
        <v>1786</v>
      </c>
      <c r="F308" s="33">
        <v>89103000000</v>
      </c>
      <c r="G308" s="37" t="s">
        <v>1787</v>
      </c>
      <c r="H308" s="37" t="s">
        <v>1788</v>
      </c>
      <c r="I308" s="54" t="s">
        <v>1789</v>
      </c>
      <c r="J308" s="37" t="s">
        <v>1790</v>
      </c>
      <c r="K308" s="37" t="s">
        <v>1777</v>
      </c>
      <c r="L308" s="37">
        <v>0</v>
      </c>
      <c r="M308" s="37">
        <v>0</v>
      </c>
      <c r="N308" s="37">
        <v>0</v>
      </c>
      <c r="O308" s="37">
        <v>22</v>
      </c>
    </row>
    <row r="309" spans="1:15" ht="90" thickBot="1">
      <c r="A309" s="68">
        <v>1</v>
      </c>
      <c r="B309" s="37" t="s">
        <v>1769</v>
      </c>
      <c r="C309" s="37" t="s">
        <v>1791</v>
      </c>
      <c r="D309" s="37" t="s">
        <v>1779</v>
      </c>
      <c r="E309" s="37" t="s">
        <v>1792</v>
      </c>
      <c r="F309" s="33">
        <v>89607000000</v>
      </c>
      <c r="G309" s="37" t="s">
        <v>1793</v>
      </c>
      <c r="H309" s="37" t="s">
        <v>1794</v>
      </c>
      <c r="I309" s="54" t="s">
        <v>1795</v>
      </c>
      <c r="J309" s="37" t="s">
        <v>1796</v>
      </c>
      <c r="K309" s="37" t="s">
        <v>1777</v>
      </c>
      <c r="L309" s="37">
        <v>0</v>
      </c>
      <c r="M309" s="37">
        <v>0</v>
      </c>
      <c r="N309" s="37">
        <v>0</v>
      </c>
      <c r="O309" s="37">
        <v>12</v>
      </c>
    </row>
    <row r="310" spans="1:15" ht="15.75" thickBot="1">
      <c r="A310" s="65">
        <f>SUM(A311:A316)</f>
        <v>6</v>
      </c>
      <c r="B310" s="65" t="s">
        <v>66</v>
      </c>
      <c r="C310" s="65"/>
      <c r="D310" s="65"/>
      <c r="E310" s="65"/>
      <c r="F310" s="65"/>
      <c r="G310" s="65"/>
      <c r="H310" s="65"/>
      <c r="I310" s="65"/>
      <c r="J310" s="65"/>
      <c r="K310" s="65"/>
      <c r="L310" s="65">
        <f t="shared" ref="L310:N310" si="26">SUM(L311:L316)</f>
        <v>0</v>
      </c>
      <c r="M310" s="65">
        <f t="shared" si="26"/>
        <v>0</v>
      </c>
      <c r="N310" s="65">
        <f t="shared" si="26"/>
        <v>0</v>
      </c>
      <c r="O310" s="65">
        <f>SUM(O311:O316)</f>
        <v>98</v>
      </c>
    </row>
    <row r="311" spans="1:15" ht="102.75" thickBot="1">
      <c r="A311" s="68">
        <v>1</v>
      </c>
      <c r="B311" s="37" t="s">
        <v>78</v>
      </c>
      <c r="C311" s="37" t="s">
        <v>1806</v>
      </c>
      <c r="D311" s="34">
        <v>42878</v>
      </c>
      <c r="E311" s="37" t="s">
        <v>1940</v>
      </c>
      <c r="F311" s="37">
        <v>89606768149</v>
      </c>
      <c r="G311" s="54" t="s">
        <v>1807</v>
      </c>
      <c r="H311" s="54" t="s">
        <v>1808</v>
      </c>
      <c r="I311" s="54" t="s">
        <v>1941</v>
      </c>
      <c r="J311" s="37" t="s">
        <v>1809</v>
      </c>
      <c r="K311" s="37">
        <v>0</v>
      </c>
      <c r="L311" s="37">
        <v>0</v>
      </c>
      <c r="M311" s="37">
        <v>0</v>
      </c>
      <c r="N311" s="37">
        <v>0</v>
      </c>
      <c r="O311" s="37">
        <v>10</v>
      </c>
    </row>
    <row r="312" spans="1:15" ht="102.75" thickBot="1">
      <c r="A312" s="68">
        <v>1</v>
      </c>
      <c r="B312" s="37" t="s">
        <v>78</v>
      </c>
      <c r="C312" s="37" t="s">
        <v>1810</v>
      </c>
      <c r="D312" s="31">
        <v>42878</v>
      </c>
      <c r="E312" s="37" t="s">
        <v>1943</v>
      </c>
      <c r="F312" s="37">
        <v>89207101798</v>
      </c>
      <c r="G312" s="54" t="s">
        <v>1811</v>
      </c>
      <c r="H312" s="54" t="s">
        <v>1812</v>
      </c>
      <c r="I312" s="54" t="s">
        <v>1942</v>
      </c>
      <c r="J312" s="37" t="s">
        <v>1813</v>
      </c>
      <c r="K312" s="37">
        <v>0</v>
      </c>
      <c r="L312" s="37">
        <v>0</v>
      </c>
      <c r="M312" s="37">
        <v>0</v>
      </c>
      <c r="N312" s="37">
        <v>0</v>
      </c>
      <c r="O312" s="37">
        <v>11</v>
      </c>
    </row>
    <row r="313" spans="1:15" ht="204.75" thickBot="1">
      <c r="A313" s="68">
        <v>1</v>
      </c>
      <c r="B313" s="37" t="s">
        <v>78</v>
      </c>
      <c r="C313" s="37" t="s">
        <v>1814</v>
      </c>
      <c r="D313" s="31">
        <v>42878</v>
      </c>
      <c r="E313" s="37" t="s">
        <v>1945</v>
      </c>
      <c r="F313" s="37">
        <v>89103161957</v>
      </c>
      <c r="G313" s="54" t="s">
        <v>1815</v>
      </c>
      <c r="H313" s="54" t="s">
        <v>1816</v>
      </c>
      <c r="I313" s="54" t="s">
        <v>1944</v>
      </c>
      <c r="J313" s="37" t="s">
        <v>1817</v>
      </c>
      <c r="K313" s="37">
        <v>0</v>
      </c>
      <c r="L313" s="37">
        <v>0</v>
      </c>
      <c r="M313" s="37">
        <v>0</v>
      </c>
      <c r="N313" s="37">
        <v>0</v>
      </c>
      <c r="O313" s="37">
        <v>37</v>
      </c>
    </row>
    <row r="314" spans="1:15" ht="319.5" thickBot="1">
      <c r="A314" s="68">
        <v>1</v>
      </c>
      <c r="B314" s="37" t="s">
        <v>78</v>
      </c>
      <c r="C314" s="37" t="s">
        <v>1818</v>
      </c>
      <c r="D314" s="31">
        <v>42878</v>
      </c>
      <c r="E314" s="37" t="s">
        <v>1946</v>
      </c>
      <c r="F314" s="37" t="s">
        <v>1819</v>
      </c>
      <c r="G314" s="54" t="s">
        <v>1820</v>
      </c>
      <c r="H314" s="54" t="s">
        <v>1821</v>
      </c>
      <c r="I314" s="54" t="s">
        <v>1949</v>
      </c>
      <c r="J314" s="37" t="s">
        <v>1948</v>
      </c>
      <c r="K314" s="37" t="s">
        <v>1947</v>
      </c>
      <c r="L314" s="37" t="s">
        <v>1822</v>
      </c>
      <c r="M314" s="37">
        <v>0</v>
      </c>
      <c r="N314" s="37">
        <v>0</v>
      </c>
      <c r="O314" s="37">
        <v>10</v>
      </c>
    </row>
    <row r="315" spans="1:15" ht="230.25" thickBot="1">
      <c r="A315" s="68">
        <v>1</v>
      </c>
      <c r="B315" s="37" t="s">
        <v>78</v>
      </c>
      <c r="C315" s="37" t="s">
        <v>1823</v>
      </c>
      <c r="D315" s="37" t="s">
        <v>1952</v>
      </c>
      <c r="E315" s="37" t="s">
        <v>1824</v>
      </c>
      <c r="F315" s="37">
        <v>89513316941</v>
      </c>
      <c r="G315" s="54" t="s">
        <v>1825</v>
      </c>
      <c r="H315" s="54" t="s">
        <v>1826</v>
      </c>
      <c r="I315" s="54" t="s">
        <v>1951</v>
      </c>
      <c r="J315" s="37" t="s">
        <v>1950</v>
      </c>
      <c r="K315" s="37">
        <v>0</v>
      </c>
      <c r="L315" s="37">
        <v>0</v>
      </c>
      <c r="M315" s="37">
        <v>0</v>
      </c>
      <c r="N315" s="37">
        <v>0</v>
      </c>
      <c r="O315" s="37">
        <v>10</v>
      </c>
    </row>
    <row r="316" spans="1:15" ht="166.5" thickBot="1">
      <c r="A316" s="68">
        <v>1</v>
      </c>
      <c r="B316" s="37" t="s">
        <v>78</v>
      </c>
      <c r="C316" s="37" t="s">
        <v>1827</v>
      </c>
      <c r="D316" s="31">
        <v>42878</v>
      </c>
      <c r="E316" s="37" t="s">
        <v>1960</v>
      </c>
      <c r="F316" s="37">
        <v>89155197965</v>
      </c>
      <c r="G316" s="54" t="s">
        <v>1828</v>
      </c>
      <c r="H316" s="54" t="s">
        <v>1829</v>
      </c>
      <c r="I316" s="54" t="s">
        <v>1961</v>
      </c>
      <c r="J316" s="37" t="s">
        <v>1959</v>
      </c>
      <c r="K316" s="37">
        <v>0</v>
      </c>
      <c r="L316" s="37">
        <v>0</v>
      </c>
      <c r="M316" s="37">
        <v>0</v>
      </c>
      <c r="N316" s="37">
        <v>0</v>
      </c>
      <c r="O316" s="37">
        <v>20</v>
      </c>
    </row>
    <row r="317" spans="1:15" ht="15.75" thickBot="1">
      <c r="A317" s="65">
        <f>SUM(A318:A323)</f>
        <v>6</v>
      </c>
      <c r="B317" s="65" t="s">
        <v>67</v>
      </c>
      <c r="C317" s="65"/>
      <c r="D317" s="65"/>
      <c r="E317" s="65"/>
      <c r="F317" s="65"/>
      <c r="G317" s="65"/>
      <c r="H317" s="65"/>
      <c r="I317" s="65"/>
      <c r="J317" s="65"/>
      <c r="K317" s="65"/>
      <c r="L317" s="65">
        <f t="shared" ref="L317:N317" si="27">SUM(L318:L323)</f>
        <v>1</v>
      </c>
      <c r="M317" s="65">
        <f t="shared" si="27"/>
        <v>5</v>
      </c>
      <c r="N317" s="65">
        <f t="shared" si="27"/>
        <v>2</v>
      </c>
      <c r="O317" s="65">
        <f>SUM(O318:O323)</f>
        <v>107</v>
      </c>
    </row>
    <row r="318" spans="1:15" ht="179.25" thickBot="1">
      <c r="A318" s="63">
        <v>1</v>
      </c>
      <c r="B318" s="37" t="s">
        <v>78</v>
      </c>
      <c r="C318" s="37" t="s">
        <v>1858</v>
      </c>
      <c r="D318" s="37">
        <v>2019</v>
      </c>
      <c r="E318" s="37" t="s">
        <v>1859</v>
      </c>
      <c r="F318" s="37" t="s">
        <v>1860</v>
      </c>
      <c r="G318" s="37" t="s">
        <v>1861</v>
      </c>
      <c r="H318" s="37" t="s">
        <v>1861</v>
      </c>
      <c r="I318" s="37" t="s">
        <v>71</v>
      </c>
      <c r="J318" s="37" t="s">
        <v>1979</v>
      </c>
      <c r="K318" s="37">
        <v>0</v>
      </c>
      <c r="L318" s="37">
        <v>0</v>
      </c>
      <c r="M318" s="37">
        <v>0</v>
      </c>
      <c r="N318" s="37">
        <v>0</v>
      </c>
      <c r="O318" s="37">
        <v>5</v>
      </c>
    </row>
    <row r="319" spans="1:15" ht="77.25" thickBot="1">
      <c r="A319" s="63">
        <v>1</v>
      </c>
      <c r="B319" s="29" t="s">
        <v>78</v>
      </c>
      <c r="C319" s="29" t="s">
        <v>1862</v>
      </c>
      <c r="D319" s="29">
        <v>2017</v>
      </c>
      <c r="E319" s="29" t="s">
        <v>1843</v>
      </c>
      <c r="F319" s="29" t="s">
        <v>1844</v>
      </c>
      <c r="G319" s="29" t="s">
        <v>1845</v>
      </c>
      <c r="H319" s="29" t="s">
        <v>71</v>
      </c>
      <c r="I319" s="52" t="s">
        <v>1863</v>
      </c>
      <c r="J319" s="29" t="s">
        <v>1954</v>
      </c>
      <c r="K319" s="29">
        <v>0</v>
      </c>
      <c r="L319" s="29">
        <v>0</v>
      </c>
      <c r="M319" s="29">
        <v>0</v>
      </c>
      <c r="N319" s="29">
        <v>0</v>
      </c>
      <c r="O319" s="29">
        <v>36</v>
      </c>
    </row>
    <row r="320" spans="1:15" ht="128.25" thickBot="1">
      <c r="A320" s="63">
        <v>1</v>
      </c>
      <c r="B320" s="29" t="s">
        <v>78</v>
      </c>
      <c r="C320" s="29" t="s">
        <v>1864</v>
      </c>
      <c r="D320" s="29">
        <v>2018</v>
      </c>
      <c r="E320" s="29" t="s">
        <v>1848</v>
      </c>
      <c r="F320" s="29">
        <v>89513271253</v>
      </c>
      <c r="G320" s="52" t="s">
        <v>1850</v>
      </c>
      <c r="H320" s="52" t="s">
        <v>1851</v>
      </c>
      <c r="I320" s="52" t="s">
        <v>1865</v>
      </c>
      <c r="J320" s="29" t="s">
        <v>1955</v>
      </c>
      <c r="K320" s="29">
        <v>0</v>
      </c>
      <c r="L320" s="29">
        <v>0</v>
      </c>
      <c r="M320" s="29">
        <v>3</v>
      </c>
      <c r="N320" s="29">
        <v>0</v>
      </c>
      <c r="O320" s="29">
        <v>18</v>
      </c>
    </row>
    <row r="321" spans="1:15" ht="128.25" thickBot="1">
      <c r="A321" s="63">
        <v>1</v>
      </c>
      <c r="B321" s="29" t="s">
        <v>78</v>
      </c>
      <c r="C321" s="29" t="s">
        <v>1866</v>
      </c>
      <c r="D321" s="29">
        <v>2018</v>
      </c>
      <c r="E321" s="29" t="s">
        <v>1867</v>
      </c>
      <c r="F321" s="29">
        <v>89202685167</v>
      </c>
      <c r="G321" s="29">
        <v>0</v>
      </c>
      <c r="H321" s="29" t="s">
        <v>1868</v>
      </c>
      <c r="I321" s="29" t="s">
        <v>71</v>
      </c>
      <c r="J321" s="29" t="s">
        <v>1980</v>
      </c>
      <c r="K321" s="29">
        <v>0</v>
      </c>
      <c r="L321" s="29">
        <v>1</v>
      </c>
      <c r="M321" s="29">
        <v>2</v>
      </c>
      <c r="N321" s="29">
        <v>2</v>
      </c>
      <c r="O321" s="29">
        <v>29</v>
      </c>
    </row>
    <row r="322" spans="1:15" ht="128.25" thickBot="1">
      <c r="A322" s="63">
        <v>1</v>
      </c>
      <c r="B322" s="29" t="s">
        <v>78</v>
      </c>
      <c r="C322" s="29" t="s">
        <v>1869</v>
      </c>
      <c r="D322" s="29">
        <v>2018</v>
      </c>
      <c r="E322" s="29" t="s">
        <v>1853</v>
      </c>
      <c r="F322" s="29" t="s">
        <v>1854</v>
      </c>
      <c r="G322" s="52" t="s">
        <v>1855</v>
      </c>
      <c r="H322" s="29" t="s">
        <v>1856</v>
      </c>
      <c r="I322" s="52" t="s">
        <v>1857</v>
      </c>
      <c r="J322" s="29" t="s">
        <v>1957</v>
      </c>
      <c r="K322" s="29">
        <v>0</v>
      </c>
      <c r="L322" s="29">
        <v>0</v>
      </c>
      <c r="M322" s="29">
        <v>0</v>
      </c>
      <c r="N322" s="29">
        <v>0</v>
      </c>
      <c r="O322" s="29">
        <v>9</v>
      </c>
    </row>
    <row r="323" spans="1:15" ht="128.25" thickBot="1">
      <c r="A323" s="63">
        <v>1</v>
      </c>
      <c r="B323" s="29" t="s">
        <v>78</v>
      </c>
      <c r="C323" s="29" t="s">
        <v>1870</v>
      </c>
      <c r="D323" s="29">
        <v>2019</v>
      </c>
      <c r="E323" s="29" t="s">
        <v>1871</v>
      </c>
      <c r="F323" s="29" t="s">
        <v>1872</v>
      </c>
      <c r="G323" s="29" t="s">
        <v>1873</v>
      </c>
      <c r="H323" s="29" t="s">
        <v>71</v>
      </c>
      <c r="I323" s="29" t="s">
        <v>1874</v>
      </c>
      <c r="J323" s="29" t="s">
        <v>1958</v>
      </c>
      <c r="K323" s="29">
        <v>0</v>
      </c>
      <c r="L323" s="29">
        <v>0</v>
      </c>
      <c r="M323" s="29">
        <v>0</v>
      </c>
      <c r="N323" s="29">
        <v>0</v>
      </c>
      <c r="O323" s="29">
        <v>10</v>
      </c>
    </row>
    <row r="324" spans="1:15" ht="15.75" thickBot="1">
      <c r="A324" s="65">
        <f>SUM(A325:A330)</f>
        <v>6</v>
      </c>
      <c r="B324" s="65" t="s">
        <v>68</v>
      </c>
      <c r="C324" s="65"/>
      <c r="D324" s="65"/>
      <c r="E324" s="65"/>
      <c r="F324" s="65"/>
      <c r="G324" s="65"/>
      <c r="H324" s="65"/>
      <c r="I324" s="65"/>
      <c r="J324" s="65"/>
      <c r="K324" s="65"/>
      <c r="L324" s="65">
        <f t="shared" ref="L324:N324" si="28">SUM(L325:L330)</f>
        <v>1</v>
      </c>
      <c r="M324" s="65">
        <f t="shared" si="28"/>
        <v>5</v>
      </c>
      <c r="N324" s="65">
        <f t="shared" si="28"/>
        <v>2</v>
      </c>
      <c r="O324" s="65">
        <f>SUM(O325:O330)</f>
        <v>107</v>
      </c>
    </row>
    <row r="325" spans="1:15" ht="179.25" thickBot="1">
      <c r="A325" s="63">
        <v>1</v>
      </c>
      <c r="B325" s="37" t="s">
        <v>78</v>
      </c>
      <c r="C325" s="37" t="s">
        <v>1858</v>
      </c>
      <c r="D325" s="37">
        <v>2019</v>
      </c>
      <c r="E325" s="37" t="s">
        <v>1859</v>
      </c>
      <c r="F325" s="37" t="s">
        <v>1860</v>
      </c>
      <c r="G325" s="37" t="s">
        <v>1861</v>
      </c>
      <c r="H325" s="37" t="s">
        <v>1861</v>
      </c>
      <c r="I325" s="37" t="s">
        <v>71</v>
      </c>
      <c r="J325" s="37" t="s">
        <v>1953</v>
      </c>
      <c r="K325" s="37">
        <v>0</v>
      </c>
      <c r="L325" s="37">
        <v>0</v>
      </c>
      <c r="M325" s="37">
        <v>0</v>
      </c>
      <c r="N325" s="37">
        <v>0</v>
      </c>
      <c r="O325" s="37">
        <v>5</v>
      </c>
    </row>
    <row r="326" spans="1:15" ht="77.25" thickBot="1">
      <c r="A326" s="68">
        <v>1</v>
      </c>
      <c r="B326" s="37" t="s">
        <v>78</v>
      </c>
      <c r="C326" s="37" t="s">
        <v>1862</v>
      </c>
      <c r="D326" s="37">
        <v>2017</v>
      </c>
      <c r="E326" s="37" t="s">
        <v>1843</v>
      </c>
      <c r="F326" s="37" t="s">
        <v>1844</v>
      </c>
      <c r="G326" s="37" t="s">
        <v>1845</v>
      </c>
      <c r="H326" s="37" t="s">
        <v>71</v>
      </c>
      <c r="I326" s="54" t="s">
        <v>1863</v>
      </c>
      <c r="J326" s="37" t="s">
        <v>1954</v>
      </c>
      <c r="K326" s="37">
        <v>0</v>
      </c>
      <c r="L326" s="37">
        <v>0</v>
      </c>
      <c r="M326" s="37">
        <v>0</v>
      </c>
      <c r="N326" s="37">
        <v>0</v>
      </c>
      <c r="O326" s="37">
        <v>36</v>
      </c>
    </row>
    <row r="327" spans="1:15" ht="128.25" thickBot="1">
      <c r="A327" s="68">
        <v>1</v>
      </c>
      <c r="B327" s="37" t="s">
        <v>78</v>
      </c>
      <c r="C327" s="37" t="s">
        <v>1864</v>
      </c>
      <c r="D327" s="37">
        <v>2018</v>
      </c>
      <c r="E327" s="37" t="s">
        <v>1848</v>
      </c>
      <c r="F327" s="37">
        <v>89513271253</v>
      </c>
      <c r="G327" s="54" t="s">
        <v>1850</v>
      </c>
      <c r="H327" s="54" t="s">
        <v>1851</v>
      </c>
      <c r="I327" s="54" t="s">
        <v>1865</v>
      </c>
      <c r="J327" s="37" t="s">
        <v>1955</v>
      </c>
      <c r="K327" s="37">
        <v>0</v>
      </c>
      <c r="L327" s="37">
        <v>0</v>
      </c>
      <c r="M327" s="37">
        <v>3</v>
      </c>
      <c r="N327" s="37">
        <v>0</v>
      </c>
      <c r="O327" s="37">
        <v>18</v>
      </c>
    </row>
    <row r="328" spans="1:15" ht="128.25" thickBot="1">
      <c r="A328" s="68">
        <v>1</v>
      </c>
      <c r="B328" s="37" t="s">
        <v>78</v>
      </c>
      <c r="C328" s="37" t="s">
        <v>1866</v>
      </c>
      <c r="D328" s="37">
        <v>2018</v>
      </c>
      <c r="E328" s="37" t="s">
        <v>1867</v>
      </c>
      <c r="F328" s="37">
        <v>89202685167</v>
      </c>
      <c r="G328" s="37">
        <v>0</v>
      </c>
      <c r="H328" s="37" t="s">
        <v>1868</v>
      </c>
      <c r="I328" s="37" t="s">
        <v>71</v>
      </c>
      <c r="J328" s="37" t="s">
        <v>1956</v>
      </c>
      <c r="K328" s="37">
        <v>0</v>
      </c>
      <c r="L328" s="37">
        <v>1</v>
      </c>
      <c r="M328" s="37">
        <v>2</v>
      </c>
      <c r="N328" s="37">
        <v>2</v>
      </c>
      <c r="O328" s="37">
        <v>29</v>
      </c>
    </row>
    <row r="329" spans="1:15" ht="128.25" thickBot="1">
      <c r="A329" s="68">
        <v>1</v>
      </c>
      <c r="B329" s="37" t="s">
        <v>78</v>
      </c>
      <c r="C329" s="37" t="s">
        <v>1869</v>
      </c>
      <c r="D329" s="37">
        <v>2018</v>
      </c>
      <c r="E329" s="37" t="s">
        <v>1853</v>
      </c>
      <c r="F329" s="37" t="s">
        <v>1854</v>
      </c>
      <c r="G329" s="54" t="s">
        <v>1855</v>
      </c>
      <c r="H329" s="37" t="s">
        <v>1856</v>
      </c>
      <c r="I329" s="54" t="s">
        <v>1857</v>
      </c>
      <c r="J329" s="37" t="s">
        <v>1957</v>
      </c>
      <c r="K329" s="37">
        <v>0</v>
      </c>
      <c r="L329" s="37">
        <v>0</v>
      </c>
      <c r="M329" s="37">
        <v>0</v>
      </c>
      <c r="N329" s="37">
        <v>0</v>
      </c>
      <c r="O329" s="37">
        <v>9</v>
      </c>
    </row>
    <row r="330" spans="1:15" ht="128.25" thickBot="1">
      <c r="A330" s="68">
        <v>1</v>
      </c>
      <c r="B330" s="37" t="s">
        <v>78</v>
      </c>
      <c r="C330" s="37" t="s">
        <v>1870</v>
      </c>
      <c r="D330" s="37">
        <v>2019</v>
      </c>
      <c r="E330" s="37" t="s">
        <v>1871</v>
      </c>
      <c r="F330" s="37" t="s">
        <v>1872</v>
      </c>
      <c r="G330" s="37" t="s">
        <v>1873</v>
      </c>
      <c r="H330" s="37" t="s">
        <v>71</v>
      </c>
      <c r="I330" s="37" t="s">
        <v>1874</v>
      </c>
      <c r="J330" s="37" t="s">
        <v>1958</v>
      </c>
      <c r="K330" s="37">
        <v>0</v>
      </c>
      <c r="L330" s="37">
        <v>0</v>
      </c>
      <c r="M330" s="37">
        <v>0</v>
      </c>
      <c r="N330" s="37">
        <v>0</v>
      </c>
      <c r="O330" s="37">
        <v>10</v>
      </c>
    </row>
    <row r="331" spans="1:15" ht="15.75" thickBot="1">
      <c r="A331" s="159">
        <f>A324+A317+A310+A305+A296+A285+A283+A270+A266+A256+A242+A231+A226+A207+A193+A185+A183+A177+A173+A166+A113+A103+A89+A80+A74+A61+A59+A44+A38+A33+A21+A13+A4</f>
        <v>287</v>
      </c>
      <c r="B331" s="159"/>
      <c r="C331" s="159"/>
      <c r="D331" s="159"/>
      <c r="E331" s="159"/>
      <c r="F331" s="159"/>
      <c r="G331" s="159"/>
      <c r="H331" s="159"/>
      <c r="I331" s="159"/>
      <c r="J331" s="159"/>
      <c r="K331" s="159"/>
      <c r="L331" s="159">
        <f t="shared" ref="L331:N331" si="29">L324+L310+L305+L296+L285+L283+L270+L266+L256+L242+L231+L226+L207+L193+L185+L183+L177+L173+L166+L113+L103+L89+L80+L74+L61+L59+L44+L38+L33+L21+L13+L4</f>
        <v>9</v>
      </c>
      <c r="M331" s="159">
        <f t="shared" si="29"/>
        <v>216</v>
      </c>
      <c r="N331" s="159">
        <f t="shared" si="29"/>
        <v>39</v>
      </c>
      <c r="O331" s="159">
        <f>O324+O310+O305+O296+O285+O283+O270+O266+O256+O242+O231+O226+O207+O193+O185+O183+O177+O173+O166+O113+O103+O89+O80+O74+O61+O59+O44+O38+O33+O21+O13+O4</f>
        <v>7430</v>
      </c>
    </row>
  </sheetData>
  <mergeCells count="34">
    <mergeCell ref="A1:K2"/>
    <mergeCell ref="L1:O2"/>
    <mergeCell ref="G191:G192"/>
    <mergeCell ref="H191:H192"/>
    <mergeCell ref="A276:A277"/>
    <mergeCell ref="B276:B277"/>
    <mergeCell ref="C276:C277"/>
    <mergeCell ref="D276:D277"/>
    <mergeCell ref="E276:E277"/>
    <mergeCell ref="K276:K277"/>
    <mergeCell ref="L276:L277"/>
    <mergeCell ref="M276:M277"/>
    <mergeCell ref="N276:N277"/>
    <mergeCell ref="O276:O277"/>
    <mergeCell ref="F276:F277"/>
    <mergeCell ref="G276:G277"/>
    <mergeCell ref="H276:H277"/>
    <mergeCell ref="I276:I277"/>
    <mergeCell ref="J276:J277"/>
    <mergeCell ref="O278:O279"/>
    <mergeCell ref="F278:F279"/>
    <mergeCell ref="G278:G279"/>
    <mergeCell ref="H278:H279"/>
    <mergeCell ref="I278:I279"/>
    <mergeCell ref="J278:J279"/>
    <mergeCell ref="K278:K279"/>
    <mergeCell ref="L278:L279"/>
    <mergeCell ref="M278:M279"/>
    <mergeCell ref="N278:N279"/>
    <mergeCell ref="A278:A279"/>
    <mergeCell ref="B278:B279"/>
    <mergeCell ref="C278:C279"/>
    <mergeCell ref="D278:D279"/>
    <mergeCell ref="E278:E279"/>
  </mergeCells>
  <hyperlinks>
    <hyperlink ref="G23" r:id="rId1"/>
    <hyperlink ref="H23" r:id="rId2"/>
    <hyperlink ref="I23" r:id="rId3"/>
    <hyperlink ref="H24" r:id="rId4"/>
    <hyperlink ref="H25" r:id="rId5"/>
    <hyperlink ref="G26" r:id="rId6"/>
    <hyperlink ref="H26" r:id="rId7"/>
    <hyperlink ref="I26" r:id="rId8"/>
    <hyperlink ref="G27" r:id="rId9"/>
    <hyperlink ref="H27" r:id="rId10"/>
    <hyperlink ref="I27" r:id="rId11"/>
    <hyperlink ref="G28" r:id="rId12"/>
    <hyperlink ref="G29" r:id="rId13"/>
    <hyperlink ref="H29" r:id="rId14"/>
    <hyperlink ref="I29" r:id="rId15"/>
    <hyperlink ref="G30" r:id="rId16"/>
    <hyperlink ref="H30" r:id="rId17"/>
    <hyperlink ref="I30" r:id="rId18"/>
    <hyperlink ref="G32" r:id="rId19"/>
    <hyperlink ref="H32" r:id="rId20"/>
    <hyperlink ref="I32" r:id="rId21"/>
    <hyperlink ref="H16" r:id="rId22"/>
    <hyperlink ref="G45" r:id="rId23"/>
    <hyperlink ref="G46" r:id="rId24"/>
    <hyperlink ref="G47" r:id="rId25"/>
    <hyperlink ref="G48" r:id="rId26"/>
    <hyperlink ref="H47" r:id="rId27"/>
    <hyperlink ref="H48" r:id="rId28"/>
    <hyperlink ref="I47" r:id="rId29"/>
    <hyperlink ref="I48" r:id="rId30"/>
    <hyperlink ref="G49" r:id="rId31"/>
    <hyperlink ref="G50" r:id="rId32"/>
    <hyperlink ref="I50" r:id="rId33"/>
    <hyperlink ref="G57" r:id="rId34" display="mailto:ya.tania-2012@yandex.ru"/>
    <hyperlink ref="G54" r:id="rId35"/>
    <hyperlink ref="G52" r:id="rId36" display="mailto:sborodin2016@gmail.com"/>
    <hyperlink ref="H52" r:id="rId37" display="mailto:oou10.obr46@yandex.ru"/>
    <hyperlink ref="K52" r:id="rId38" display="https://edufe10.gosuslugi.ru/nasha-shkola/yunarmiya/"/>
    <hyperlink ref="I52" r:id="rId39"/>
    <hyperlink ref="G55" r:id="rId40"/>
    <hyperlink ref="G56" r:id="rId41"/>
    <hyperlink ref="I55" r:id="rId42"/>
    <hyperlink ref="I56" r:id="rId43"/>
    <hyperlink ref="G62" r:id="rId44"/>
    <hyperlink ref="G63" r:id="rId45"/>
    <hyperlink ref="H63" r:id="rId46"/>
    <hyperlink ref="I63" r:id="rId47"/>
    <hyperlink ref="G64" r:id="rId48"/>
    <hyperlink ref="G65" r:id="rId49"/>
    <hyperlink ref="H64" r:id="rId50"/>
    <hyperlink ref="H65" r:id="rId51"/>
    <hyperlink ref="G66" r:id="rId52"/>
    <hyperlink ref="G67" r:id="rId53"/>
    <hyperlink ref="I67" r:id="rId54"/>
    <hyperlink ref="G69" r:id="rId55"/>
    <hyperlink ref="H69" r:id="rId56"/>
    <hyperlink ref="I69" r:id="rId57"/>
    <hyperlink ref="G70" r:id="rId58"/>
    <hyperlink ref="H70" r:id="rId59"/>
    <hyperlink ref="I70" r:id="rId60"/>
    <hyperlink ref="G71" r:id="rId61"/>
    <hyperlink ref="G75" r:id="rId62"/>
    <hyperlink ref="H75" r:id="rId63"/>
    <hyperlink ref="G76" r:id="rId64"/>
    <hyperlink ref="H76" r:id="rId65"/>
    <hyperlink ref="I76" r:id="rId66"/>
    <hyperlink ref="G77" r:id="rId67"/>
    <hyperlink ref="H77" r:id="rId68"/>
    <hyperlink ref="I77" r:id="rId69"/>
    <hyperlink ref="G78" r:id="rId70"/>
    <hyperlink ref="H78" r:id="rId71"/>
    <hyperlink ref="I78" r:id="rId72"/>
    <hyperlink ref="H79" r:id="rId73"/>
    <hyperlink ref="I123" r:id="rId74"/>
    <hyperlink ref="I124" r:id="rId75"/>
    <hyperlink ref="I125" r:id="rId76"/>
    <hyperlink ref="I126" r:id="rId77"/>
    <hyperlink ref="I127" r:id="rId78"/>
    <hyperlink ref="G129" r:id="rId79" display="mailto:albatros1155@mail.ru"/>
    <hyperlink ref="I129" r:id="rId80"/>
    <hyperlink ref="I133" r:id="rId81"/>
    <hyperlink ref="I137" r:id="rId82"/>
    <hyperlink ref="G139" r:id="rId83" display="mailto:kursk-33@yandex.ru"/>
    <hyperlink ref="I140" r:id="rId84"/>
    <hyperlink ref="I144" r:id="rId85"/>
    <hyperlink ref="I146" r:id="rId86"/>
    <hyperlink ref="I148" r:id="rId87"/>
    <hyperlink ref="I149" r:id="rId88"/>
    <hyperlink ref="I150" r:id="rId89"/>
    <hyperlink ref="I151" r:id="rId90"/>
    <hyperlink ref="I153" r:id="rId91"/>
    <hyperlink ref="I154" r:id="rId92" display="https://sh52-kursk-r38.gosweb.gosuslugi.ru/"/>
    <hyperlink ref="I156" r:id="rId93"/>
    <hyperlink ref="I157" r:id="rId94"/>
    <hyperlink ref="G158" r:id="rId95" display="mailto:shkola2456@yandex.ru"/>
    <hyperlink ref="I158" r:id="rId96"/>
    <hyperlink ref="I159" r:id="rId97"/>
    <hyperlink ref="I163" r:id="rId98"/>
    <hyperlink ref="I164" r:id="rId99" display="https://gimnaziya63kur.gosuslugi.ru/svedeniya-ob-obrazovatelnoy-organizatsii/vospitatelnaya-rabota/yunarmeyskiy-otryad/"/>
    <hyperlink ref="I136" r:id="rId100" display="https://sh29-kursk-r38.gosweb.gosuslugi.ru/search/?search_query=музей "/>
    <hyperlink ref="H187" r:id="rId101"/>
    <hyperlink ref="G187" r:id="rId102"/>
    <hyperlink ref="G188" r:id="rId103"/>
    <hyperlink ref="H188" r:id="rId104" display="mailto:manturovsk414@yandex.ru"/>
    <hyperlink ref="I188" r:id="rId105"/>
    <hyperlink ref="G190" r:id="rId106"/>
    <hyperlink ref="I190" r:id="rId107"/>
    <hyperlink ref="H189" r:id="rId108"/>
    <hyperlink ref="I189" r:id="rId109"/>
    <hyperlink ref="I191" r:id="rId110"/>
    <hyperlink ref="G191" r:id="rId111"/>
    <hyperlink ref="H191" r:id="rId112"/>
    <hyperlink ref="G192" r:id="rId113" display="mailto:79606759917@yandex.ru"/>
    <hyperlink ref="H192" r:id="rId114" display="mailto:79606759917@yandex.ru"/>
    <hyperlink ref="I194" r:id="rId115"/>
    <hyperlink ref="I195" r:id="rId116"/>
    <hyperlink ref="I196" r:id="rId117"/>
    <hyperlink ref="I197" r:id="rId118"/>
    <hyperlink ref="I198" r:id="rId119"/>
    <hyperlink ref="I199" r:id="rId120"/>
    <hyperlink ref="I200" r:id="rId121"/>
    <hyperlink ref="I201" r:id="rId122"/>
    <hyperlink ref="I202" r:id="rId123"/>
    <hyperlink ref="I203" r:id="rId124"/>
    <hyperlink ref="I204" r:id="rId125"/>
    <hyperlink ref="I205" r:id="rId126"/>
    <hyperlink ref="I206" r:id="rId127"/>
    <hyperlink ref="I208" r:id="rId128" display="https://vk.com/public188289268"/>
    <hyperlink ref="G209" r:id="rId129" display="mailto:bickanovsсkaja@yandex.ru"/>
    <hyperlink ref="H209" r:id="rId130" display="mailto:iyunarmiya@mail.ru"/>
    <hyperlink ref="I209" r:id="rId131" display="https://vk.com/club218765174"/>
    <hyperlink ref="G211" r:id="rId132" display="mailto:deriglazov.lecha.ru@bk.ru"/>
    <hyperlink ref="G212" r:id="rId133" display="mailto:sivtzev.sergei@yandex.ru"/>
    <hyperlink ref="H212" r:id="rId134" display="mailto:camenskaia@yandex.ru"/>
    <hyperlink ref="I212" r:id="rId135" display="https://sh-kamenskaya-r38.gosweb.gosuslugi.ru/roditelyam-i-uchenikam/detskie-obedineniya/yunarmeyskiy-otryad-imeni-ap-gaydara/"/>
    <hyperlink ref="G213" r:id="rId136" display="mailto:mezent7ev52@yandex.ru"/>
    <hyperlink ref="H213" r:id="rId137" display="mailto:oboyan.kam@yandex.ru"/>
    <hyperlink ref="G214" r:id="rId138" display="mailto:k.logvinov2023@yandex.ru"/>
    <hyperlink ref="G216" r:id="rId139" display="mailto:lavrova19862009@rambler.ru"/>
    <hyperlink ref="H216" r:id="rId140" display="mailto:lavrova19862009@rambler.ru"/>
    <hyperlink ref="I216" r:id="rId141" display="https://obo-pol.gosuslugi.ru/"/>
    <hyperlink ref="G217" r:id="rId142" display="mailto:kimsia1306@internet.ru"/>
    <hyperlink ref="H217" r:id="rId143" display="mailto:kimsia1306@internet.ru"/>
    <hyperlink ref="I217" r:id="rId144" display="https://obo-pol.gosuslugi.ru/"/>
    <hyperlink ref="G218" r:id="rId145" display="mailto:doljenkovaleksandar@yandex.ru"/>
    <hyperlink ref="I220" r:id="rId146" display="https://vk.com/away.php?to=https%3A%2F%2Fobo-sosh1.gosuslugi.ru%2F&amp;utf=1"/>
    <hyperlink ref="G225" r:id="rId147" display="mailto:lena-soni@mail.ru"/>
    <hyperlink ref="H225" r:id="rId148" display="mailto:Oboyan261@yandex.ru"/>
    <hyperlink ref="I225" r:id="rId149"/>
    <hyperlink ref="G224" r:id="rId150"/>
    <hyperlink ref="H224" r:id="rId151"/>
    <hyperlink ref="I224" r:id="rId152"/>
    <hyperlink ref="I227" r:id="rId153"/>
    <hyperlink ref="G229" r:id="rId154" display="mailto:nosorev.konstantin@yandex.ru"/>
    <hyperlink ref="H229" r:id="rId155" display="mailto:rdsh.zalininskaya@mail.ru"/>
    <hyperlink ref="I229" r:id="rId156" display="https://vk.com/public207631726"/>
    <hyperlink ref="G232" r:id="rId157" display="mailto:direktor@osh92.ru"/>
    <hyperlink ref="H232" r:id="rId158" display="mailto:direktor@osh92.ru"/>
    <hyperlink ref="I232" r:id="rId159"/>
    <hyperlink ref="G233" r:id="rId160" display="mailto:direktor@osh92.ru"/>
    <hyperlink ref="I233" r:id="rId161"/>
    <hyperlink ref="G234" r:id="rId162" display="mailto:marina.pahomova.80@mail.ru"/>
    <hyperlink ref="H234" r:id="rId163" display="mailto:ponyrovsk1964of@mail.ru"/>
    <hyperlink ref="I234" r:id="rId164"/>
    <hyperlink ref="G235" r:id="rId165" display="mailto:ivankaluzskih698@gmail.com"/>
    <hyperlink ref="G236" r:id="rId166" display="mailto:anpilogov.ed22@gmail.com"/>
    <hyperlink ref="H236" r:id="rId167" display="mailto:anpilogov.ed22@gmail.com"/>
    <hyperlink ref="G237" r:id="rId168" display="mailto:pashok.36218@mail.ru"/>
    <hyperlink ref="H237" r:id="rId169" display="mailto:pashok.36218@mail.ru"/>
    <hyperlink ref="I237" r:id="rId170"/>
    <hyperlink ref="H238" r:id="rId171" display="mailto:ponyripsosch@yandex.ru"/>
    <hyperlink ref="I238" r:id="rId172" display="mailto:ponyripsosch@yandex.ru"/>
    <hyperlink ref="G240" r:id="rId173" display="mailto:valentin.samofalov64@mail.ru"/>
    <hyperlink ref="H240" r:id="rId174" display="mailto:ponvozscola@mail.ru"/>
    <hyperlink ref="I240" r:id="rId175" display="https://pon-voz.gosuslugi.ru/glavnoe/vospitatelnaya-rabota/dopolnitelnoe-obrazovanie/yuid/"/>
    <hyperlink ref="G241" r:id="rId176" display="mailto:anastasiashiskovskaya@mail.ru"/>
    <hyperlink ref="I241" r:id="rId177"/>
    <hyperlink ref="G243" r:id="rId178" display="mailto:Karpachev52@bk.ru"/>
    <hyperlink ref="H243" r:id="rId179" display="mailto:pristensk464@mail.ru"/>
    <hyperlink ref="I243" r:id="rId180" display="https://vk.com/away.php?to=http%3A%2F%2Fpri-sosh1.gosuslugi.ru&amp;post=-217646916_190&amp;cc_key="/>
    <hyperlink ref="G244" r:id="rId181" display="mailto:petrovandreid@mail.ru"/>
    <hyperlink ref="H244" r:id="rId182" display="https://e.mail.ru/messages/inbox/"/>
    <hyperlink ref="I244" r:id="rId183" display="https://vk.com/away.php?to=http%3A%2F%2Fpri-sosh2.gosuslugi.ru&amp;post=-217646916_190&amp;cc_key="/>
    <hyperlink ref="G245" r:id="rId184" display="mailto:рristensk467@mail.ru"/>
    <hyperlink ref="H245" r:id="rId185" display="mailto:рristensk467@mail.ru"/>
    <hyperlink ref="I245" r:id="rId186"/>
    <hyperlink ref="G246" r:id="rId187" display="mailto:godovnikov70@mail.ru"/>
    <hyperlink ref="H246" r:id="rId188" display="mailto:pristensk466@mail.ru"/>
    <hyperlink ref="I246" r:id="rId189" display="https://pri-rjav.gosuslugi.ru/"/>
    <hyperlink ref="G247" r:id="rId190" display="mailto:Plot_v@bk.ru"/>
    <hyperlink ref="H247" r:id="rId191" display="mailto:pristensk470@mail.ru"/>
    <hyperlink ref="I247" r:id="rId192" display="https://vk.com/away.php?to=http%3A%2F%2Fpri-bob.gosuslugi.ru&amp;post=-217646916_190&amp;cc_key="/>
    <hyperlink ref="G248" r:id="rId193" display="mailto:artur.smorodin.97@bk.ru"/>
    <hyperlink ref="H248" r:id="rId194" display="mailto:pristensk470@mail.ru"/>
    <hyperlink ref="I248" r:id="rId195" display="https://vk.com/away.php?to=http%3A%2F%2Fpri-bob.gosuslugi.ru&amp;post=-217646916_190&amp;cc_key="/>
    <hyperlink ref="G249" r:id="rId196" display="mailto:katunin55@inbox.ru"/>
    <hyperlink ref="H249" r:id="rId197" display="mailto:pristensk468@mail.ru"/>
    <hyperlink ref="I249" r:id="rId198" display="https://pri-pris.gosuslugi.ru/"/>
    <hyperlink ref="G250" r:id="rId199" display="mailto:hern_1996@mail.ru"/>
    <hyperlink ref="H250" r:id="rId200" display="mailto:pristensk489@mail.ru"/>
    <hyperlink ref="I250" r:id="rId201" display="https://vk.com/away.php?to=http%3A%2F%2Fpri-saz.gosuslugi.ru&amp;post=-217646916_190&amp;cc_key="/>
    <hyperlink ref="G251" r:id="rId202" display="mailto:trybi71@mail.ru"/>
    <hyperlink ref="H251" r:id="rId203" display="mailto:pristensk468@mail.ru"/>
    <hyperlink ref="G252" r:id="rId204" display="mailto:smotrovvaleryy@yandex.ru"/>
    <hyperlink ref="H252" r:id="rId205" display="mailto:pristensk487@mail.ru"/>
    <hyperlink ref="I252" r:id="rId206" display="https://vk.com/away.php?to=http%3A%2F%2Fpri-cher.gosuslugi.ru&amp;post=-217646916_190&amp;cc_key="/>
    <hyperlink ref="H253" r:id="rId207" display="mailto:pristensk488@mail.ru"/>
    <hyperlink ref="I253" r:id="rId208"/>
    <hyperlink ref="G254" r:id="rId209" display="mailto:plot_v@bk.ru"/>
    <hyperlink ref="H254" r:id="rId210" display="https://vk.com/away.php?to=http%3A%2F%2Fpri-kot.gosuslugi.ru&amp;post=-217646916_190&amp;cc_key="/>
    <hyperlink ref="I254" r:id="rId211" display="https://vk.com/away.php?to=http%3A%2F%2Fpri-kot.gosuslugi.ru&amp;post=-217646916_190&amp;cc_key="/>
    <hyperlink ref="H255" r:id="rId212" display="mailto:pristensk469@mail.ru"/>
    <hyperlink ref="I255" r:id="rId213"/>
    <hyperlink ref="G272" r:id="rId214" display="mailto:nikolaigridasov@yandex.ru"/>
    <hyperlink ref="I272" r:id="rId215"/>
    <hyperlink ref="G273" r:id="rId216" display="mailto:i.galkov1975@mail.ru"/>
    <hyperlink ref="G274" r:id="rId217" display="mailto:solncevsk456@mail.ru"/>
    <hyperlink ref="H274" r:id="rId218" display="mailto:solncevsk456@mail.ru"/>
    <hyperlink ref="G276" r:id="rId219" display="mailto:S-Leschinsk@mail.ru"/>
    <hyperlink ref="G278" r:id="rId220" display="mailto:аmar.yushenkova@yandex.ru"/>
    <hyperlink ref="H278" r:id="rId221" display="mailto:degevskaya@mail.ru"/>
    <hyperlink ref="I278" r:id="rId222" tooltip="https://sol-dej.gosuslugi.ru/" display="https://sol-dej.gosuslugi.ru/"/>
    <hyperlink ref="G281" r:id="rId223" display="mailto:yuliya.golikova89@mail.ru"/>
    <hyperlink ref="H281" r:id="rId224" display="mailto:subbotinsk@mail.ru"/>
    <hyperlink ref="I281" r:id="rId225" display="https://vk.com/club229367744"/>
    <hyperlink ref="G297" r:id="rId226" display="mailto:Porechai27@gmail.com"/>
    <hyperlink ref="G300" r:id="rId227" display="mailto:vladimir.chernyshev.1986@mail.ru"/>
    <hyperlink ref="H300" r:id="rId228" display="mailto:fatej288@mail.ru"/>
    <hyperlink ref="G301" r:id="rId229" display="mailto:79045240949@yandex.ru"/>
    <hyperlink ref="H301" r:id="rId230" display="mailto:fatej228@mail.ru"/>
    <hyperlink ref="I301" r:id="rId231" display="https://sh-verxnelyubazhskaya-r38.gosweb.gosuslugi.ru/"/>
    <hyperlink ref="G302" r:id="rId232" display="mailto:Irinagleb1606@yandex.ru"/>
    <hyperlink ref="I302" r:id="rId233"/>
    <hyperlink ref="G303" r:id="rId234" display="mailto:yakovleva17na1978@gmail.com"/>
    <hyperlink ref="I303" r:id="rId235" display="https://miloosh.gosuslugi.ru/"/>
    <hyperlink ref="I304" r:id="rId236" tooltip="https://vk.com/club199000612"/>
    <hyperlink ref="I306" r:id="rId237" display="http://homddt.znaet.ru/"/>
    <hyperlink ref="I307" r:id="rId238" display="http://hom-sosh.gosuslugi.ru/"/>
    <hyperlink ref="I308" r:id="rId239" display="http://www.hom-kalin.ru/"/>
    <hyperlink ref="I309" r:id="rId240"/>
    <hyperlink ref="G311" r:id="rId241" display="mailto:pokrovka-434@mail.ru"/>
    <hyperlink ref="H311" r:id="rId242" display="mailto:pokrovka434@mail.ru"/>
    <hyperlink ref="I311" r:id="rId243" display="https://sh-pokrovka.gosuslugi.ru/"/>
    <hyperlink ref="G312" r:id="rId244" display="mailto:sorokin.1970SD@yandex.ru"/>
    <hyperlink ref="H312" r:id="rId245" display="mailto:stakanovo2008@yandex.ru"/>
    <hyperlink ref="I312" r:id="rId246" display="https://sh-stakanovskaya-r38.gosweb.gosuslugi.ru/"/>
    <hyperlink ref="G313" r:id="rId247" display="mailto:serezha.sysoev.1968@mail.ru"/>
    <hyperlink ref="H313" r:id="rId248" display="mailto:cheremisshkola.@mail.ru"/>
    <hyperlink ref="I313" r:id="rId249" display="https://cher-sosh.gosuslugi.ru/"/>
    <hyperlink ref="G314" r:id="rId250" display="mailto:iriinaa78@yandex.ru"/>
    <hyperlink ref="H314" r:id="rId251" display="https://e.mail.ru/"/>
    <hyperlink ref="I314" r:id="rId252" display="https://vk.com/club20808576"/>
    <hyperlink ref="G315" r:id="rId253" display="mailto:lunev_vanechka_68@mail.ru"/>
    <hyperlink ref="H315" r:id="rId254" display="mailto:rusanovo@list.ru"/>
    <hyperlink ref="I315" r:id="rId255" display="https://sh-rusanovskaya-r38.gosweb.gosuslugi.ru/"/>
    <hyperlink ref="G316" r:id="rId256" display="mailto:01karatel35@mail.ru"/>
    <hyperlink ref="H316" r:id="rId257" display="mailto:ksos46@mail.ru"/>
    <hyperlink ref="I316" r:id="rId258" display="https://cher-krasp.gosuslugi.ru/"/>
    <hyperlink ref="I326" r:id="rId259"/>
    <hyperlink ref="G327" r:id="rId260" display="mailto:platonova47@gmail.com"/>
    <hyperlink ref="H327" r:id="rId261" display="mailto:shigrovsk67@mail.r"/>
    <hyperlink ref="I327" r:id="rId262"/>
    <hyperlink ref="G329" r:id="rId263" display="mailto:olga.tkachenko_1975@mail.ru"/>
    <hyperlink ref="I329" r:id="rId264"/>
    <hyperlink ref="G238" r:id="rId265"/>
    <hyperlink ref="G239" r:id="rId266"/>
    <hyperlink ref="I319" r:id="rId267"/>
    <hyperlink ref="G320" r:id="rId268" display="mailto:platonova47@gmail.com"/>
    <hyperlink ref="H320" r:id="rId269" display="mailto:shigrovsk67@mail.r"/>
    <hyperlink ref="I320" r:id="rId270"/>
    <hyperlink ref="G322" r:id="rId271" display="mailto:olga.tkachenko_1975@mail.ru"/>
    <hyperlink ref="I322" r:id="rId272"/>
    <hyperlink ref="I5" r:id="rId273"/>
    <hyperlink ref="I6" r:id="rId274"/>
    <hyperlink ref="I7" r:id="rId275"/>
    <hyperlink ref="I8" r:id="rId276"/>
    <hyperlink ref="I9" r:id="rId277"/>
    <hyperlink ref="I10" r:id="rId278"/>
    <hyperlink ref="I11" r:id="rId279"/>
    <hyperlink ref="I12" r:id="rId280"/>
    <hyperlink ref="H81" r:id="rId281"/>
    <hyperlink ref="I82" r:id="rId282"/>
    <hyperlink ref="G83" r:id="rId283"/>
    <hyperlink ref="H83" r:id="rId284"/>
    <hyperlink ref="G84" r:id="rId285"/>
    <hyperlink ref="G87" r:id="rId286"/>
    <hyperlink ref="H87" r:id="rId287"/>
    <hyperlink ref="G88" r:id="rId288"/>
    <hyperlink ref="G91" r:id="rId289"/>
    <hyperlink ref="I91" r:id="rId290"/>
    <hyperlink ref="G93" r:id="rId291"/>
    <hyperlink ref="I93" r:id="rId292"/>
    <hyperlink ref="G95" r:id="rId293"/>
    <hyperlink ref="G96" r:id="rId294"/>
    <hyperlink ref="I96" r:id="rId295"/>
    <hyperlink ref="I97" r:id="rId296"/>
    <hyperlink ref="G98" r:id="rId297"/>
    <hyperlink ref="I98" r:id="rId298"/>
    <hyperlink ref="I99" r:id="rId299"/>
    <hyperlink ref="I102" r:id="rId300"/>
    <hyperlink ref="I120" r:id="rId301"/>
    <hyperlink ref="I119" r:id="rId302"/>
    <hyperlink ref="I118" r:id="rId303"/>
    <hyperlink ref="I117" r:id="rId304" display="https://vk.com/wall-187907440_1802"/>
    <hyperlink ref="I116" r:id="rId305"/>
    <hyperlink ref="I115" r:id="rId306"/>
    <hyperlink ref="I114" r:id="rId307"/>
    <hyperlink ref="G167" r:id="rId308"/>
    <hyperlink ref="H167" r:id="rId309"/>
    <hyperlink ref="I167" r:id="rId310"/>
    <hyperlink ref="I168" r:id="rId311"/>
    <hyperlink ref="G169" r:id="rId312"/>
    <hyperlink ref="H169" r:id="rId313"/>
    <hyperlink ref="I169" r:id="rId314"/>
    <hyperlink ref="H170" r:id="rId315"/>
    <hyperlink ref="I170" r:id="rId316"/>
    <hyperlink ref="G171" r:id="rId317"/>
    <hyperlink ref="I171" r:id="rId318"/>
    <hyperlink ref="G172" r:id="rId319"/>
    <hyperlink ref="H172" r:id="rId320"/>
    <hyperlink ref="I172" r:id="rId321"/>
    <hyperlink ref="G174" r:id="rId322"/>
    <hyperlink ref="G175" r:id="rId323"/>
    <hyperlink ref="G176" r:id="rId324"/>
    <hyperlink ref="I176" r:id="rId325"/>
    <hyperlink ref="G264" r:id="rId326"/>
    <hyperlink ref="G257" r:id="rId327"/>
    <hyperlink ref="H257" r:id="rId328" display="school_47152_11@mail.ru"/>
    <hyperlink ref="I257" r:id="rId329"/>
    <hyperlink ref="H258" r:id="rId330"/>
    <hyperlink ref="G259" r:id="rId331"/>
    <hyperlink ref="H263" r:id="rId332"/>
    <hyperlink ref="I263" r:id="rId333" display="https://vk.com/public178223843"/>
    <hyperlink ref="I265" r:id="rId334"/>
    <hyperlink ref="G265" r:id="rId335" display="mailto:ratkga@mail.ru"/>
    <hyperlink ref="H265" r:id="rId336" display="mailto:ratkga@mail.ru"/>
    <hyperlink ref="G261" r:id="rId337"/>
    <hyperlink ref="G260" r:id="rId338"/>
    <hyperlink ref="H260" r:id="rId339"/>
    <hyperlink ref="I260" r:id="rId340"/>
    <hyperlink ref="G262" r:id="rId341"/>
    <hyperlink ref="G263" r:id="rId342"/>
    <hyperlink ref="G258" r:id="rId343"/>
    <hyperlink ref="I258" r:id="rId344"/>
    <hyperlink ref="G271" r:id="rId345"/>
    <hyperlink ref="H267" r:id="rId346"/>
    <hyperlink ref="I267" r:id="rId347"/>
    <hyperlink ref="G268" r:id="rId348"/>
    <hyperlink ref="G269" r:id="rId349"/>
    <hyperlink ref="I269" r:id="rId350"/>
    <hyperlink ref="G286" r:id="rId351" display="mailto:el.tatarenckova@yandex.ru"/>
    <hyperlink ref="H286" r:id="rId352" display="mailto:el.tatarenckova@yandex.ru"/>
    <hyperlink ref="I286" r:id="rId353"/>
    <hyperlink ref="H289" r:id="rId354"/>
    <hyperlink ref="G289" r:id="rId355"/>
    <hyperlink ref="H290" r:id="rId356"/>
    <hyperlink ref="G291" r:id="rId357"/>
    <hyperlink ref="I291" r:id="rId358"/>
    <hyperlink ref="H291" r:id="rId359"/>
    <hyperlink ref="G292" r:id="rId360"/>
    <hyperlink ref="H292" r:id="rId361" display="mailto:lezhenskaya@mail.ru"/>
    <hyperlink ref="G293" r:id="rId362"/>
    <hyperlink ref="H293" r:id="rId363"/>
    <hyperlink ref="G294" r:id="rId364"/>
    <hyperlink ref="H294" r:id="rId365"/>
    <hyperlink ref="G295" r:id="rId366"/>
    <hyperlink ref="H295" r:id="rId367"/>
    <hyperlink ref="I295" r:id="rId368"/>
  </hyperlinks>
  <pageMargins left="0.7" right="0.7" top="0.75" bottom="0.75" header="0.3" footer="0.3"/>
  <pageSetup paperSize="9" orientation="portrait" r:id="rId36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zoomScale="60" zoomScaleNormal="60" workbookViewId="0">
      <pane xSplit="8" ySplit="3" topLeftCell="J91" activePane="bottomRight" state="frozen"/>
      <selection pane="topRight" activeCell="I1" sqref="I1"/>
      <selection pane="bottomLeft" activeCell="A4" sqref="A4"/>
      <selection pane="bottomRight" activeCell="O104" sqref="L104:O104"/>
    </sheetView>
  </sheetViews>
  <sheetFormatPr defaultRowHeight="15"/>
  <cols>
    <col min="1" max="1" width="4.5703125" customWidth="1"/>
    <col min="2" max="2" width="20.5703125" customWidth="1"/>
    <col min="3" max="3" width="19.85546875" customWidth="1"/>
    <col min="4" max="4" width="18.140625" customWidth="1"/>
    <col min="5" max="5" width="18.28515625" customWidth="1"/>
    <col min="6" max="7" width="18.140625" customWidth="1"/>
    <col min="8" max="8" width="18.28515625" customWidth="1"/>
    <col min="9" max="9" width="18.42578125" customWidth="1"/>
    <col min="10" max="10" width="18.5703125" customWidth="1"/>
    <col min="11" max="11" width="18.28515625" customWidth="1"/>
  </cols>
  <sheetData>
    <row r="1" spans="1:15" ht="36.75" customHeight="1">
      <c r="A1" s="287" t="s">
        <v>19</v>
      </c>
      <c r="B1" s="288"/>
      <c r="C1" s="288"/>
      <c r="D1" s="288"/>
      <c r="E1" s="288"/>
      <c r="F1" s="288"/>
      <c r="G1" s="288"/>
      <c r="H1" s="288"/>
      <c r="I1" s="288"/>
      <c r="J1" s="288"/>
      <c r="K1" s="289"/>
      <c r="L1" s="278" t="s">
        <v>13</v>
      </c>
      <c r="M1" s="281"/>
      <c r="N1" s="281"/>
      <c r="O1" s="282"/>
    </row>
    <row r="2" spans="1:15" ht="14.25" customHeight="1" thickBot="1">
      <c r="A2" s="290"/>
      <c r="B2" s="291"/>
      <c r="C2" s="291"/>
      <c r="D2" s="291"/>
      <c r="E2" s="291"/>
      <c r="F2" s="291"/>
      <c r="G2" s="291"/>
      <c r="H2" s="291"/>
      <c r="I2" s="291"/>
      <c r="J2" s="291"/>
      <c r="K2" s="292"/>
      <c r="L2" s="283"/>
      <c r="M2" s="284"/>
      <c r="N2" s="284"/>
      <c r="O2" s="285"/>
    </row>
    <row r="3" spans="1:15" ht="172.5" customHeight="1" thickBot="1">
      <c r="A3" s="37" t="s">
        <v>0</v>
      </c>
      <c r="B3" s="37" t="s">
        <v>3</v>
      </c>
      <c r="C3" s="37" t="s">
        <v>4</v>
      </c>
      <c r="D3" s="37" t="s">
        <v>1</v>
      </c>
      <c r="E3" s="37" t="s">
        <v>5</v>
      </c>
      <c r="F3" s="37" t="s">
        <v>6</v>
      </c>
      <c r="G3" s="37" t="s">
        <v>7</v>
      </c>
      <c r="H3" s="37" t="s">
        <v>8</v>
      </c>
      <c r="I3" s="37" t="s">
        <v>9</v>
      </c>
      <c r="J3" s="37" t="s">
        <v>10</v>
      </c>
      <c r="K3" s="37" t="s">
        <v>11</v>
      </c>
      <c r="L3" s="37" t="s">
        <v>14</v>
      </c>
      <c r="M3" s="37" t="s">
        <v>15</v>
      </c>
      <c r="N3" s="37" t="s">
        <v>16</v>
      </c>
      <c r="O3" s="37" t="s">
        <v>17</v>
      </c>
    </row>
    <row r="4" spans="1:15" ht="15.75" thickBot="1">
      <c r="A4" s="65">
        <v>0</v>
      </c>
      <c r="B4" s="65" t="s">
        <v>36</v>
      </c>
      <c r="C4" s="65"/>
      <c r="D4" s="65"/>
      <c r="E4" s="65"/>
      <c r="F4" s="65"/>
      <c r="G4" s="65"/>
      <c r="H4" s="65"/>
      <c r="I4" s="65"/>
      <c r="J4" s="65"/>
      <c r="K4" s="65"/>
      <c r="L4" s="65">
        <v>0</v>
      </c>
      <c r="M4" s="65">
        <v>0</v>
      </c>
      <c r="N4" s="65">
        <v>0</v>
      </c>
      <c r="O4" s="65">
        <v>0</v>
      </c>
    </row>
    <row r="5" spans="1:15" s="75" customFormat="1" ht="15.75" thickBot="1">
      <c r="A5" s="63">
        <v>0</v>
      </c>
      <c r="B5" s="63">
        <v>0</v>
      </c>
      <c r="C5" s="63">
        <v>0</v>
      </c>
      <c r="D5" s="63">
        <v>0</v>
      </c>
      <c r="E5" s="63">
        <v>0</v>
      </c>
      <c r="F5" s="63">
        <v>0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</row>
    <row r="6" spans="1:15" ht="15.75" thickBot="1">
      <c r="A6" s="65">
        <v>0</v>
      </c>
      <c r="B6" s="65" t="s">
        <v>37</v>
      </c>
      <c r="C6" s="65"/>
      <c r="D6" s="65"/>
      <c r="E6" s="65"/>
      <c r="F6" s="65"/>
      <c r="G6" s="65"/>
      <c r="H6" s="65"/>
      <c r="I6" s="65"/>
      <c r="J6" s="65"/>
      <c r="K6" s="65"/>
      <c r="L6" s="65">
        <v>0</v>
      </c>
      <c r="M6" s="65">
        <v>0</v>
      </c>
      <c r="N6" s="65">
        <v>0</v>
      </c>
      <c r="O6" s="65">
        <v>0</v>
      </c>
    </row>
    <row r="7" spans="1:15" s="11" customFormat="1" ht="15.75" thickBot="1">
      <c r="A7" s="63">
        <v>0</v>
      </c>
      <c r="B7" s="63">
        <v>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</row>
    <row r="8" spans="1:15" ht="15.75" thickBot="1">
      <c r="A8" s="65">
        <v>1</v>
      </c>
      <c r="B8" s="65" t="s">
        <v>38</v>
      </c>
      <c r="C8" s="65"/>
      <c r="D8" s="65"/>
      <c r="E8" s="65"/>
      <c r="F8" s="65"/>
      <c r="G8" s="65"/>
      <c r="H8" s="65"/>
      <c r="I8" s="65"/>
      <c r="J8" s="65"/>
      <c r="K8" s="65">
        <v>0</v>
      </c>
      <c r="L8" s="65">
        <v>0</v>
      </c>
      <c r="M8" s="65">
        <v>0</v>
      </c>
      <c r="N8" s="65">
        <v>0</v>
      </c>
      <c r="O8" s="65">
        <v>13</v>
      </c>
    </row>
    <row r="9" spans="1:15" s="11" customFormat="1" ht="217.5" thickBot="1">
      <c r="A9" s="63"/>
      <c r="B9" s="29" t="s">
        <v>78</v>
      </c>
      <c r="C9" s="29" t="s">
        <v>75</v>
      </c>
      <c r="D9" s="29" t="s">
        <v>82</v>
      </c>
      <c r="E9" s="29" t="s">
        <v>83</v>
      </c>
      <c r="F9" s="29">
        <v>89508746000</v>
      </c>
      <c r="G9" s="52" t="s">
        <v>84</v>
      </c>
      <c r="H9" s="52" t="s">
        <v>85</v>
      </c>
      <c r="I9" s="52" t="s">
        <v>86</v>
      </c>
      <c r="J9" s="29" t="s">
        <v>87</v>
      </c>
      <c r="K9" s="63">
        <v>0</v>
      </c>
      <c r="L9" s="63">
        <v>0</v>
      </c>
      <c r="M9" s="63">
        <v>0</v>
      </c>
      <c r="N9" s="63">
        <v>0</v>
      </c>
      <c r="O9" s="63">
        <v>13</v>
      </c>
    </row>
    <row r="10" spans="1:15" ht="15.75" thickBot="1">
      <c r="A10" s="65">
        <v>0</v>
      </c>
      <c r="B10" s="65" t="s">
        <v>39</v>
      </c>
      <c r="C10" s="65"/>
      <c r="D10" s="65"/>
      <c r="E10" s="65"/>
      <c r="F10" s="65"/>
      <c r="G10" s="65"/>
      <c r="H10" s="65"/>
      <c r="I10" s="65"/>
      <c r="J10" s="65"/>
      <c r="K10" s="65"/>
      <c r="L10" s="65">
        <v>0</v>
      </c>
      <c r="M10" s="65">
        <v>0</v>
      </c>
      <c r="N10" s="65">
        <v>0</v>
      </c>
      <c r="O10" s="65">
        <v>0</v>
      </c>
    </row>
    <row r="11" spans="1:15" s="75" customFormat="1" ht="15.75" thickBot="1">
      <c r="A11" s="63">
        <v>0</v>
      </c>
      <c r="B11" s="63"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</row>
    <row r="12" spans="1:15" ht="15.75" thickBot="1">
      <c r="A12" s="65">
        <v>0</v>
      </c>
      <c r="B12" s="65" t="s">
        <v>40</v>
      </c>
      <c r="C12" s="65"/>
      <c r="D12" s="65"/>
      <c r="E12" s="65"/>
      <c r="F12" s="65"/>
      <c r="G12" s="65"/>
      <c r="H12" s="65"/>
      <c r="I12" s="65"/>
      <c r="J12" s="65"/>
      <c r="K12" s="65"/>
      <c r="L12" s="65">
        <v>0</v>
      </c>
      <c r="M12" s="65">
        <v>0</v>
      </c>
      <c r="N12" s="65">
        <v>0</v>
      </c>
      <c r="O12" s="65">
        <v>0</v>
      </c>
    </row>
    <row r="13" spans="1:15" s="11" customFormat="1" ht="15.75" thickBot="1">
      <c r="A13" s="63">
        <v>0</v>
      </c>
      <c r="B13" s="63"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</row>
    <row r="14" spans="1:15" ht="15.75" thickBot="1">
      <c r="A14" s="65">
        <v>0</v>
      </c>
      <c r="B14" s="65" t="s">
        <v>41</v>
      </c>
      <c r="C14" s="65"/>
      <c r="D14" s="65"/>
      <c r="E14" s="65"/>
      <c r="F14" s="65"/>
      <c r="G14" s="65"/>
      <c r="H14" s="65"/>
      <c r="I14" s="65"/>
      <c r="J14" s="65"/>
      <c r="K14" s="65"/>
      <c r="L14" s="65">
        <v>0</v>
      </c>
      <c r="M14" s="65">
        <v>0</v>
      </c>
      <c r="N14" s="65">
        <v>0</v>
      </c>
      <c r="O14" s="65">
        <v>0</v>
      </c>
    </row>
    <row r="15" spans="1:15" s="11" customFormat="1" ht="15.75" thickBot="1">
      <c r="A15" s="63">
        <v>0</v>
      </c>
      <c r="B15" s="63">
        <v>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</row>
    <row r="16" spans="1:15" ht="15.75" thickBot="1">
      <c r="A16" s="65">
        <v>0</v>
      </c>
      <c r="B16" s="65" t="s">
        <v>42</v>
      </c>
      <c r="C16" s="65"/>
      <c r="D16" s="65"/>
      <c r="E16" s="65"/>
      <c r="F16" s="65"/>
      <c r="G16" s="65"/>
      <c r="H16" s="65"/>
      <c r="I16" s="65"/>
      <c r="J16" s="65"/>
      <c r="K16" s="65"/>
      <c r="L16" s="65">
        <v>0</v>
      </c>
      <c r="M16" s="65">
        <v>0</v>
      </c>
      <c r="N16" s="65">
        <v>0</v>
      </c>
      <c r="O16" s="65">
        <v>0</v>
      </c>
    </row>
    <row r="17" spans="1:15" s="11" customFormat="1" ht="15.75" thickBot="1">
      <c r="A17" s="63">
        <v>0</v>
      </c>
      <c r="B17" s="63"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</row>
    <row r="18" spans="1:15" ht="15.75" thickBot="1">
      <c r="A18" s="65">
        <v>3</v>
      </c>
      <c r="B18" s="65" t="s">
        <v>43</v>
      </c>
      <c r="C18" s="65"/>
      <c r="D18" s="65"/>
      <c r="E18" s="65"/>
      <c r="F18" s="65"/>
      <c r="G18" s="65"/>
      <c r="H18" s="65"/>
      <c r="I18" s="65"/>
      <c r="J18" s="65"/>
      <c r="K18" s="65"/>
      <c r="L18" s="65">
        <f t="shared" ref="L18:N18" si="0">SUM(L19:L24)</f>
        <v>0</v>
      </c>
      <c r="M18" s="65">
        <f t="shared" si="0"/>
        <v>0</v>
      </c>
      <c r="N18" s="65">
        <f t="shared" si="0"/>
        <v>3</v>
      </c>
      <c r="O18" s="65">
        <f>SUM(O19:O24)</f>
        <v>116</v>
      </c>
    </row>
    <row r="19" spans="1:15" s="11" customFormat="1" ht="115.5" thickBot="1">
      <c r="A19" s="63">
        <v>1</v>
      </c>
      <c r="B19" s="63" t="s">
        <v>431</v>
      </c>
      <c r="C19" s="29" t="s">
        <v>498</v>
      </c>
      <c r="D19" s="29" t="s">
        <v>499</v>
      </c>
      <c r="E19" s="29" t="s">
        <v>500</v>
      </c>
      <c r="F19" s="29" t="s">
        <v>501</v>
      </c>
      <c r="G19" s="29" t="s">
        <v>502</v>
      </c>
      <c r="H19" s="63">
        <v>0</v>
      </c>
      <c r="I19" s="63">
        <v>0</v>
      </c>
      <c r="J19" s="63" t="s">
        <v>449</v>
      </c>
      <c r="K19" s="63">
        <v>0</v>
      </c>
      <c r="L19" s="63">
        <v>0</v>
      </c>
      <c r="M19" s="63">
        <v>0</v>
      </c>
      <c r="N19" s="63">
        <v>0</v>
      </c>
      <c r="O19" s="63">
        <v>27</v>
      </c>
    </row>
    <row r="20" spans="1:15" s="11" customFormat="1" ht="204.75" thickBot="1">
      <c r="A20" s="63">
        <v>1</v>
      </c>
      <c r="B20" s="63" t="s">
        <v>431</v>
      </c>
      <c r="C20" s="63" t="s">
        <v>503</v>
      </c>
      <c r="D20" s="66">
        <v>44916</v>
      </c>
      <c r="E20" s="63" t="s">
        <v>504</v>
      </c>
      <c r="F20" s="63">
        <v>89202610383</v>
      </c>
      <c r="G20" s="70" t="s">
        <v>505</v>
      </c>
      <c r="H20" s="70" t="s">
        <v>505</v>
      </c>
      <c r="I20" s="70" t="s">
        <v>506</v>
      </c>
      <c r="J20" s="29" t="s">
        <v>507</v>
      </c>
      <c r="K20" s="63">
        <v>0</v>
      </c>
      <c r="L20" s="63">
        <v>0</v>
      </c>
      <c r="M20" s="63">
        <v>0</v>
      </c>
      <c r="N20" s="63">
        <v>3</v>
      </c>
      <c r="O20" s="63">
        <v>14</v>
      </c>
    </row>
    <row r="21" spans="1:15" s="11" customFormat="1" ht="153.75" thickBot="1">
      <c r="A21" s="63">
        <v>1</v>
      </c>
      <c r="B21" s="63" t="s">
        <v>431</v>
      </c>
      <c r="C21" s="63" t="s">
        <v>508</v>
      </c>
      <c r="D21" s="66">
        <v>45536</v>
      </c>
      <c r="E21" s="63" t="s">
        <v>509</v>
      </c>
      <c r="F21" s="63" t="s">
        <v>510</v>
      </c>
      <c r="G21" s="70" t="s">
        <v>511</v>
      </c>
      <c r="H21" s="70" t="s">
        <v>511</v>
      </c>
      <c r="I21" s="70" t="s">
        <v>512</v>
      </c>
      <c r="J21" s="29" t="s">
        <v>479</v>
      </c>
      <c r="K21" s="63">
        <v>0</v>
      </c>
      <c r="L21" s="63">
        <v>0</v>
      </c>
      <c r="M21" s="63">
        <v>0</v>
      </c>
      <c r="N21" s="63">
        <v>0</v>
      </c>
      <c r="O21" s="63">
        <v>15</v>
      </c>
    </row>
    <row r="22" spans="1:15" s="11" customFormat="1" ht="15.75" thickBot="1">
      <c r="A22" s="63">
        <v>1</v>
      </c>
      <c r="B22" s="63" t="s">
        <v>431</v>
      </c>
      <c r="C22" s="63" t="s">
        <v>513</v>
      </c>
      <c r="D22" s="63" t="s">
        <v>514</v>
      </c>
      <c r="E22" s="63" t="s">
        <v>515</v>
      </c>
      <c r="F22" s="63">
        <v>89045209784</v>
      </c>
      <c r="G22" s="70" t="s">
        <v>516</v>
      </c>
      <c r="H22" s="63">
        <v>0</v>
      </c>
      <c r="I22" s="63">
        <v>0</v>
      </c>
      <c r="J22" s="63" t="s">
        <v>486</v>
      </c>
      <c r="K22" s="63">
        <v>0</v>
      </c>
      <c r="L22" s="63">
        <v>0</v>
      </c>
      <c r="M22" s="63">
        <v>0</v>
      </c>
      <c r="N22" s="63">
        <v>0</v>
      </c>
      <c r="O22" s="63">
        <v>18</v>
      </c>
    </row>
    <row r="23" spans="1:15" s="11" customFormat="1" ht="15.75" thickBot="1">
      <c r="A23" s="63">
        <v>1</v>
      </c>
      <c r="B23" s="63" t="s">
        <v>431</v>
      </c>
      <c r="C23" s="63" t="s">
        <v>517</v>
      </c>
      <c r="D23" s="63" t="s">
        <v>514</v>
      </c>
      <c r="E23" s="63" t="s">
        <v>518</v>
      </c>
      <c r="F23" s="63">
        <v>89191362726</v>
      </c>
      <c r="G23" s="70" t="s">
        <v>519</v>
      </c>
      <c r="H23" s="63">
        <v>0</v>
      </c>
      <c r="I23" s="63">
        <v>0</v>
      </c>
      <c r="J23" s="63" t="s">
        <v>486</v>
      </c>
      <c r="K23" s="63">
        <v>0</v>
      </c>
      <c r="L23" s="63">
        <v>0</v>
      </c>
      <c r="M23" s="63">
        <v>0</v>
      </c>
      <c r="N23" s="63">
        <v>0</v>
      </c>
      <c r="O23" s="63">
        <v>21</v>
      </c>
    </row>
    <row r="24" spans="1:15" s="11" customFormat="1" ht="15.75" thickBot="1">
      <c r="A24" s="63">
        <v>1</v>
      </c>
      <c r="B24" s="63" t="s">
        <v>431</v>
      </c>
      <c r="C24" s="63" t="s">
        <v>520</v>
      </c>
      <c r="D24" s="63" t="s">
        <v>521</v>
      </c>
      <c r="E24" s="63" t="s">
        <v>522</v>
      </c>
      <c r="F24" s="63">
        <v>89066908314</v>
      </c>
      <c r="G24" s="70" t="s">
        <v>523</v>
      </c>
      <c r="H24" s="63">
        <v>0</v>
      </c>
      <c r="I24" s="63">
        <v>0</v>
      </c>
      <c r="J24" s="63" t="s">
        <v>524</v>
      </c>
      <c r="K24" s="63">
        <v>0</v>
      </c>
      <c r="L24" s="63">
        <v>0</v>
      </c>
      <c r="M24" s="63">
        <v>0</v>
      </c>
      <c r="N24" s="63">
        <v>0</v>
      </c>
      <c r="O24" s="63">
        <v>21</v>
      </c>
    </row>
    <row r="25" spans="1:15" ht="15.75" thickBot="1">
      <c r="A25" s="65">
        <v>0</v>
      </c>
      <c r="B25" s="65" t="s">
        <v>44</v>
      </c>
      <c r="C25" s="65"/>
      <c r="D25" s="65"/>
      <c r="E25" s="65"/>
      <c r="F25" s="65"/>
      <c r="G25" s="65"/>
      <c r="H25" s="65"/>
      <c r="I25" s="65"/>
      <c r="J25" s="65"/>
      <c r="K25" s="65"/>
      <c r="L25" s="65">
        <v>0</v>
      </c>
      <c r="M25" s="65">
        <v>0</v>
      </c>
      <c r="N25" s="65">
        <v>0</v>
      </c>
      <c r="O25" s="65">
        <v>0</v>
      </c>
    </row>
    <row r="26" spans="1:15" s="11" customFormat="1" ht="15.75" thickBot="1">
      <c r="A26" s="63">
        <v>0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/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</row>
    <row r="27" spans="1:15" ht="15.75" thickBot="1">
      <c r="A27" s="65">
        <v>0</v>
      </c>
      <c r="B27" s="65" t="s">
        <v>45</v>
      </c>
      <c r="C27" s="65"/>
      <c r="D27" s="65"/>
      <c r="E27" s="65"/>
      <c r="F27" s="65"/>
      <c r="G27" s="65"/>
      <c r="H27" s="65"/>
      <c r="I27" s="65"/>
      <c r="J27" s="65"/>
      <c r="K27" s="65"/>
      <c r="L27" s="65">
        <v>0</v>
      </c>
      <c r="M27" s="65">
        <v>0</v>
      </c>
      <c r="N27" s="65">
        <v>0</v>
      </c>
      <c r="O27" s="65">
        <v>0</v>
      </c>
    </row>
    <row r="28" spans="1:15" s="75" customFormat="1" ht="15.75" thickBot="1">
      <c r="A28" s="63">
        <v>0</v>
      </c>
      <c r="B28" s="63">
        <v>0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</row>
    <row r="29" spans="1:15" ht="15.75" thickBot="1">
      <c r="A29" s="65">
        <v>1</v>
      </c>
      <c r="B29" s="65" t="s">
        <v>46</v>
      </c>
      <c r="C29" s="65"/>
      <c r="D29" s="65"/>
      <c r="E29" s="65"/>
      <c r="F29" s="65"/>
      <c r="G29" s="65"/>
      <c r="H29" s="65"/>
      <c r="I29" s="65"/>
      <c r="J29" s="65"/>
      <c r="K29" s="65"/>
      <c r="L29" s="65">
        <v>0</v>
      </c>
      <c r="M29" s="65">
        <v>0</v>
      </c>
      <c r="N29" s="65">
        <v>0</v>
      </c>
      <c r="O29" s="65">
        <v>39</v>
      </c>
    </row>
    <row r="30" spans="1:15" s="75" customFormat="1" ht="141" thickBot="1">
      <c r="A30" s="63">
        <v>1</v>
      </c>
      <c r="B30" s="63" t="s">
        <v>2272</v>
      </c>
      <c r="C30" s="63" t="s">
        <v>2561</v>
      </c>
      <c r="D30" s="63" t="s">
        <v>2562</v>
      </c>
      <c r="E30" s="63" t="s">
        <v>2563</v>
      </c>
      <c r="F30" s="63" t="s">
        <v>2564</v>
      </c>
      <c r="G30" s="63" t="s">
        <v>71</v>
      </c>
      <c r="H30" s="63" t="s">
        <v>71</v>
      </c>
      <c r="I30" s="63" t="s">
        <v>2565</v>
      </c>
      <c r="J30" s="29" t="s">
        <v>2334</v>
      </c>
      <c r="K30" s="63" t="s">
        <v>71</v>
      </c>
      <c r="L30" s="63">
        <v>0</v>
      </c>
      <c r="M30" s="63">
        <v>0</v>
      </c>
      <c r="N30" s="63">
        <v>0</v>
      </c>
      <c r="O30" s="63">
        <v>39</v>
      </c>
    </row>
    <row r="31" spans="1:15" ht="15.75" thickBot="1">
      <c r="A31" s="65">
        <v>3</v>
      </c>
      <c r="B31" s="65" t="s">
        <v>48</v>
      </c>
      <c r="C31" s="65"/>
      <c r="D31" s="65"/>
      <c r="E31" s="65"/>
      <c r="F31" s="65"/>
      <c r="G31" s="65"/>
      <c r="H31" s="65"/>
      <c r="I31" s="65"/>
      <c r="J31" s="65"/>
      <c r="K31" s="65"/>
      <c r="L31" s="65">
        <f t="shared" ref="L31:N31" si="1">SUM(L32:L34)</f>
        <v>0</v>
      </c>
      <c r="M31" s="65">
        <f t="shared" si="1"/>
        <v>0</v>
      </c>
      <c r="N31" s="65">
        <f t="shared" si="1"/>
        <v>2</v>
      </c>
      <c r="O31" s="65">
        <f>SUM(O32:O34)</f>
        <v>125</v>
      </c>
    </row>
    <row r="32" spans="1:15" s="75" customFormat="1" ht="102.75" thickBot="1">
      <c r="A32" s="63">
        <v>1</v>
      </c>
      <c r="B32" s="63" t="s">
        <v>1070</v>
      </c>
      <c r="C32" s="29" t="s">
        <v>2544</v>
      </c>
      <c r="D32" s="29" t="s">
        <v>2545</v>
      </c>
      <c r="E32" s="63" t="s">
        <v>2546</v>
      </c>
      <c r="F32" s="63" t="s">
        <v>2547</v>
      </c>
      <c r="G32" s="63" t="s">
        <v>2548</v>
      </c>
      <c r="H32" s="63" t="s">
        <v>2549</v>
      </c>
      <c r="I32" s="63" t="s">
        <v>2550</v>
      </c>
      <c r="J32" s="63" t="s">
        <v>2551</v>
      </c>
      <c r="K32" s="63"/>
      <c r="L32" s="63">
        <v>0</v>
      </c>
      <c r="M32" s="63">
        <v>0</v>
      </c>
      <c r="N32" s="63">
        <v>0</v>
      </c>
      <c r="O32" s="63">
        <v>74</v>
      </c>
    </row>
    <row r="33" spans="1:15" s="75" customFormat="1" ht="77.25" thickBot="1">
      <c r="A33" s="63">
        <v>1</v>
      </c>
      <c r="B33" s="63" t="s">
        <v>1070</v>
      </c>
      <c r="C33" s="63" t="s">
        <v>2552</v>
      </c>
      <c r="D33" s="63" t="s">
        <v>2553</v>
      </c>
      <c r="E33" s="29" t="s">
        <v>2554</v>
      </c>
      <c r="F33" s="29" t="s">
        <v>2555</v>
      </c>
      <c r="G33" s="63"/>
      <c r="H33" s="63"/>
      <c r="I33" s="63"/>
      <c r="J33" s="63"/>
      <c r="K33" s="63"/>
      <c r="L33" s="63">
        <v>0</v>
      </c>
      <c r="M33" s="29" t="s">
        <v>2556</v>
      </c>
      <c r="N33" s="63">
        <v>0</v>
      </c>
      <c r="O33" s="63">
        <v>40</v>
      </c>
    </row>
    <row r="34" spans="1:15" s="75" customFormat="1" ht="26.25" thickBot="1">
      <c r="A34" s="63">
        <v>1</v>
      </c>
      <c r="B34" s="63" t="s">
        <v>1070</v>
      </c>
      <c r="C34" s="63" t="s">
        <v>2557</v>
      </c>
      <c r="D34" s="63" t="s">
        <v>2402</v>
      </c>
      <c r="E34" s="63" t="s">
        <v>2558</v>
      </c>
      <c r="F34" s="63">
        <v>89045253858</v>
      </c>
      <c r="G34" s="63" t="s">
        <v>2559</v>
      </c>
      <c r="H34" s="63"/>
      <c r="I34" s="63"/>
      <c r="J34" s="63"/>
      <c r="K34" s="63"/>
      <c r="L34" s="63">
        <v>0</v>
      </c>
      <c r="M34" s="29" t="s">
        <v>2560</v>
      </c>
      <c r="N34" s="63">
        <v>2</v>
      </c>
      <c r="O34" s="63">
        <v>11</v>
      </c>
    </row>
    <row r="35" spans="1:15" ht="15.75" thickBot="1">
      <c r="A35" s="65">
        <f>SUM(A36:A60)</f>
        <v>25</v>
      </c>
      <c r="B35" s="65" t="s">
        <v>47</v>
      </c>
      <c r="C35" s="65"/>
      <c r="D35" s="65"/>
      <c r="E35" s="65"/>
      <c r="F35" s="65"/>
      <c r="G35" s="65"/>
      <c r="H35" s="65"/>
      <c r="I35" s="65"/>
      <c r="J35" s="65"/>
      <c r="K35" s="65"/>
      <c r="L35" s="65">
        <f t="shared" ref="L35:N35" si="2">SUM(L36:L60)</f>
        <v>16</v>
      </c>
      <c r="M35" s="65">
        <f t="shared" si="2"/>
        <v>6</v>
      </c>
      <c r="N35" s="65">
        <f t="shared" si="2"/>
        <v>26</v>
      </c>
      <c r="O35" s="65">
        <f>SUM(O36:O60)</f>
        <v>2154</v>
      </c>
    </row>
    <row r="36" spans="1:15" s="11" customFormat="1" ht="31.5" customHeight="1" thickBot="1">
      <c r="A36" s="63">
        <v>1</v>
      </c>
      <c r="B36" s="29" t="s">
        <v>590</v>
      </c>
      <c r="C36" s="29"/>
      <c r="D36" s="30">
        <v>40787</v>
      </c>
      <c r="E36" s="29" t="s">
        <v>867</v>
      </c>
      <c r="F36" s="29">
        <v>89202610075</v>
      </c>
      <c r="G36" s="29" t="s">
        <v>868</v>
      </c>
      <c r="H36" s="29" t="s">
        <v>868</v>
      </c>
      <c r="I36" s="52" t="s">
        <v>869</v>
      </c>
      <c r="J36" s="29" t="s">
        <v>870</v>
      </c>
      <c r="K36" s="29" t="s">
        <v>71</v>
      </c>
      <c r="L36" s="29">
        <v>4</v>
      </c>
      <c r="M36" s="29">
        <v>2</v>
      </c>
      <c r="N36" s="29">
        <v>20</v>
      </c>
      <c r="O36" s="29">
        <v>222</v>
      </c>
    </row>
    <row r="37" spans="1:15" s="11" customFormat="1" ht="166.5" thickBot="1">
      <c r="A37" s="63">
        <v>1</v>
      </c>
      <c r="B37" s="29" t="s">
        <v>590</v>
      </c>
      <c r="C37" s="29"/>
      <c r="D37" s="30">
        <v>38596</v>
      </c>
      <c r="E37" s="29" t="s">
        <v>871</v>
      </c>
      <c r="F37" s="29">
        <v>89308540200</v>
      </c>
      <c r="G37" s="29" t="s">
        <v>872</v>
      </c>
      <c r="H37" s="29" t="s">
        <v>872</v>
      </c>
      <c r="I37" s="52" t="s">
        <v>873</v>
      </c>
      <c r="J37" s="29" t="s">
        <v>615</v>
      </c>
      <c r="K37" s="29" t="s">
        <v>71</v>
      </c>
      <c r="L37" s="29">
        <v>6</v>
      </c>
      <c r="M37" s="29">
        <v>0</v>
      </c>
      <c r="N37" s="29">
        <v>4</v>
      </c>
      <c r="O37" s="29">
        <v>350</v>
      </c>
    </row>
    <row r="38" spans="1:15" s="11" customFormat="1" ht="153.75" thickBot="1">
      <c r="A38" s="63">
        <v>1</v>
      </c>
      <c r="B38" s="29" t="s">
        <v>590</v>
      </c>
      <c r="C38" s="29"/>
      <c r="D38" s="30">
        <v>45635</v>
      </c>
      <c r="E38" s="29" t="s">
        <v>874</v>
      </c>
      <c r="F38" s="29">
        <v>89606760477</v>
      </c>
      <c r="G38" s="29" t="s">
        <v>875</v>
      </c>
      <c r="H38" s="29" t="s">
        <v>876</v>
      </c>
      <c r="I38" s="29" t="s">
        <v>692</v>
      </c>
      <c r="J38" s="29" t="s">
        <v>645</v>
      </c>
      <c r="K38" s="29" t="s">
        <v>877</v>
      </c>
      <c r="L38" s="29">
        <v>0</v>
      </c>
      <c r="M38" s="29">
        <v>0</v>
      </c>
      <c r="N38" s="29">
        <v>0</v>
      </c>
      <c r="O38" s="29">
        <v>62</v>
      </c>
    </row>
    <row r="39" spans="1:15" s="11" customFormat="1" ht="179.25" thickBot="1">
      <c r="A39" s="63">
        <v>1</v>
      </c>
      <c r="B39" s="29" t="s">
        <v>590</v>
      </c>
      <c r="C39" s="29"/>
      <c r="D39" s="30">
        <v>45170</v>
      </c>
      <c r="E39" s="29" t="s">
        <v>878</v>
      </c>
      <c r="F39" s="29">
        <v>89081247340</v>
      </c>
      <c r="G39" s="29" t="s">
        <v>879</v>
      </c>
      <c r="H39" s="29" t="s">
        <v>649</v>
      </c>
      <c r="I39" s="29" t="s">
        <v>650</v>
      </c>
      <c r="J39" s="29" t="s">
        <v>880</v>
      </c>
      <c r="K39" s="29" t="s">
        <v>71</v>
      </c>
      <c r="L39" s="29">
        <v>0</v>
      </c>
      <c r="M39" s="29">
        <v>0</v>
      </c>
      <c r="N39" s="29">
        <v>0</v>
      </c>
      <c r="O39" s="29">
        <v>1</v>
      </c>
    </row>
    <row r="40" spans="1:15" s="11" customFormat="1" ht="141" thickBot="1">
      <c r="A40" s="63">
        <v>1</v>
      </c>
      <c r="B40" s="29" t="s">
        <v>590</v>
      </c>
      <c r="C40" s="29"/>
      <c r="D40" s="30">
        <v>44915</v>
      </c>
      <c r="E40" s="29" t="s">
        <v>881</v>
      </c>
      <c r="F40" s="29">
        <v>89045284349</v>
      </c>
      <c r="G40" s="29" t="s">
        <v>882</v>
      </c>
      <c r="H40" s="29" t="s">
        <v>883</v>
      </c>
      <c r="I40" s="52" t="s">
        <v>884</v>
      </c>
      <c r="J40" s="29" t="s">
        <v>657</v>
      </c>
      <c r="K40" s="29" t="s">
        <v>71</v>
      </c>
      <c r="L40" s="29">
        <v>0</v>
      </c>
      <c r="M40" s="29">
        <v>0</v>
      </c>
      <c r="N40" s="29">
        <v>0</v>
      </c>
      <c r="O40" s="29">
        <v>86</v>
      </c>
    </row>
    <row r="41" spans="1:15" s="11" customFormat="1" ht="60.75" customHeight="1" thickBot="1">
      <c r="A41" s="63">
        <v>1</v>
      </c>
      <c r="B41" s="29" t="s">
        <v>590</v>
      </c>
      <c r="C41" s="29"/>
      <c r="D41" s="30" t="s">
        <v>1963</v>
      </c>
      <c r="E41" s="29" t="s">
        <v>956</v>
      </c>
      <c r="F41" s="29" t="s">
        <v>1964</v>
      </c>
      <c r="G41" s="29" t="s">
        <v>957</v>
      </c>
      <c r="H41" s="29" t="s">
        <v>885</v>
      </c>
      <c r="I41" s="52" t="s">
        <v>886</v>
      </c>
      <c r="J41" s="29" t="s">
        <v>887</v>
      </c>
      <c r="K41" s="29" t="s">
        <v>888</v>
      </c>
      <c r="L41" s="29">
        <v>0</v>
      </c>
      <c r="M41" s="29">
        <v>0</v>
      </c>
      <c r="N41" s="29">
        <v>0</v>
      </c>
      <c r="O41" s="29">
        <v>41</v>
      </c>
    </row>
    <row r="42" spans="1:15" s="11" customFormat="1" ht="72.75" customHeight="1" thickBot="1">
      <c r="A42" s="63">
        <v>1</v>
      </c>
      <c r="B42" s="29" t="s">
        <v>590</v>
      </c>
      <c r="C42" s="29"/>
      <c r="D42" s="30">
        <v>43709</v>
      </c>
      <c r="E42" s="29" t="s">
        <v>889</v>
      </c>
      <c r="F42" s="29" t="s">
        <v>890</v>
      </c>
      <c r="G42" s="29" t="s">
        <v>669</v>
      </c>
      <c r="H42" s="29" t="s">
        <v>669</v>
      </c>
      <c r="I42" s="52" t="s">
        <v>670</v>
      </c>
      <c r="J42" s="29" t="s">
        <v>891</v>
      </c>
      <c r="K42" s="29" t="s">
        <v>888</v>
      </c>
      <c r="L42" s="29">
        <v>0</v>
      </c>
      <c r="M42" s="29">
        <v>0</v>
      </c>
      <c r="N42" s="29">
        <v>0</v>
      </c>
      <c r="O42" s="29">
        <v>53</v>
      </c>
    </row>
    <row r="43" spans="1:15" s="11" customFormat="1" ht="115.5" thickBot="1">
      <c r="A43" s="63">
        <v>1</v>
      </c>
      <c r="B43" s="29" t="s">
        <v>590</v>
      </c>
      <c r="C43" s="29"/>
      <c r="D43" s="29" t="s">
        <v>689</v>
      </c>
      <c r="E43" s="29" t="s">
        <v>892</v>
      </c>
      <c r="F43" s="29">
        <v>89081217005</v>
      </c>
      <c r="G43" s="29" t="s">
        <v>679</v>
      </c>
      <c r="H43" s="29" t="s">
        <v>679</v>
      </c>
      <c r="I43" s="29" t="s">
        <v>893</v>
      </c>
      <c r="J43" s="29" t="s">
        <v>894</v>
      </c>
      <c r="K43" s="29" t="s">
        <v>895</v>
      </c>
      <c r="L43" s="29">
        <v>0</v>
      </c>
      <c r="M43" s="29">
        <v>0</v>
      </c>
      <c r="N43" s="29">
        <v>0</v>
      </c>
      <c r="O43" s="29">
        <v>51</v>
      </c>
    </row>
    <row r="44" spans="1:15" s="11" customFormat="1" ht="319.5" thickBot="1">
      <c r="A44" s="63">
        <v>1</v>
      </c>
      <c r="B44" s="29" t="s">
        <v>590</v>
      </c>
      <c r="C44" s="29"/>
      <c r="D44" s="30">
        <v>37438</v>
      </c>
      <c r="E44" s="29" t="s">
        <v>896</v>
      </c>
      <c r="F44" s="29">
        <v>89606992466</v>
      </c>
      <c r="G44" s="29" t="s">
        <v>685</v>
      </c>
      <c r="H44" s="29" t="s">
        <v>685</v>
      </c>
      <c r="I44" s="52" t="s">
        <v>897</v>
      </c>
      <c r="J44" s="29" t="s">
        <v>687</v>
      </c>
      <c r="K44" s="29" t="s">
        <v>898</v>
      </c>
      <c r="L44" s="29">
        <v>0</v>
      </c>
      <c r="M44" s="29">
        <v>0</v>
      </c>
      <c r="N44" s="29">
        <v>0</v>
      </c>
      <c r="O44" s="29">
        <v>77</v>
      </c>
    </row>
    <row r="45" spans="1:15" s="11" customFormat="1" ht="204.75" thickBot="1">
      <c r="A45" s="63">
        <v>1</v>
      </c>
      <c r="B45" s="29" t="s">
        <v>590</v>
      </c>
      <c r="C45" s="29"/>
      <c r="D45" s="30">
        <v>45504</v>
      </c>
      <c r="E45" s="29" t="s">
        <v>899</v>
      </c>
      <c r="F45" s="29">
        <v>89045250483</v>
      </c>
      <c r="G45" s="29" t="s">
        <v>900</v>
      </c>
      <c r="H45" s="29" t="s">
        <v>710</v>
      </c>
      <c r="I45" s="29" t="s">
        <v>2090</v>
      </c>
      <c r="J45" s="29" t="s">
        <v>712</v>
      </c>
      <c r="K45" s="29" t="s">
        <v>901</v>
      </c>
      <c r="L45" s="29">
        <v>0</v>
      </c>
      <c r="M45" s="29">
        <v>0</v>
      </c>
      <c r="N45" s="29">
        <v>0</v>
      </c>
      <c r="O45" s="29">
        <v>28</v>
      </c>
    </row>
    <row r="46" spans="1:15" s="11" customFormat="1" ht="153.75" thickBot="1">
      <c r="A46" s="63">
        <v>1</v>
      </c>
      <c r="B46" s="29" t="s">
        <v>590</v>
      </c>
      <c r="C46" s="29"/>
      <c r="D46" s="29" t="s">
        <v>902</v>
      </c>
      <c r="E46" s="29" t="s">
        <v>903</v>
      </c>
      <c r="F46" s="29">
        <v>89103189179</v>
      </c>
      <c r="G46" s="29" t="s">
        <v>904</v>
      </c>
      <c r="H46" s="29" t="s">
        <v>905</v>
      </c>
      <c r="I46" s="52" t="s">
        <v>726</v>
      </c>
      <c r="J46" s="29" t="s">
        <v>906</v>
      </c>
      <c r="K46" s="29" t="s">
        <v>907</v>
      </c>
      <c r="L46" s="29">
        <v>1</v>
      </c>
      <c r="M46" s="29">
        <v>0</v>
      </c>
      <c r="N46" s="29">
        <v>0</v>
      </c>
      <c r="O46" s="29">
        <v>147</v>
      </c>
    </row>
    <row r="47" spans="1:15" s="11" customFormat="1" ht="179.25" thickBot="1">
      <c r="A47" s="63">
        <v>1</v>
      </c>
      <c r="B47" s="29" t="s">
        <v>590</v>
      </c>
      <c r="C47" s="29"/>
      <c r="D47" s="29" t="s">
        <v>908</v>
      </c>
      <c r="E47" s="29" t="s">
        <v>909</v>
      </c>
      <c r="F47" s="29" t="s">
        <v>910</v>
      </c>
      <c r="G47" s="29" t="s">
        <v>911</v>
      </c>
      <c r="H47" s="29" t="s">
        <v>912</v>
      </c>
      <c r="I47" s="52" t="s">
        <v>913</v>
      </c>
      <c r="J47" s="29" t="s">
        <v>914</v>
      </c>
      <c r="K47" s="29" t="s">
        <v>915</v>
      </c>
      <c r="L47" s="29">
        <v>1</v>
      </c>
      <c r="M47" s="29">
        <v>1</v>
      </c>
      <c r="N47" s="29">
        <v>0</v>
      </c>
      <c r="O47" s="29">
        <v>40</v>
      </c>
    </row>
    <row r="48" spans="1:15" s="11" customFormat="1" ht="153.75" thickBot="1">
      <c r="A48" s="63">
        <v>1</v>
      </c>
      <c r="B48" s="29" t="s">
        <v>590</v>
      </c>
      <c r="C48" s="29"/>
      <c r="D48" s="30">
        <v>44075</v>
      </c>
      <c r="E48" s="29" t="s">
        <v>916</v>
      </c>
      <c r="F48" s="29">
        <v>89036392543</v>
      </c>
      <c r="G48" s="29" t="s">
        <v>739</v>
      </c>
      <c r="H48" s="29" t="s">
        <v>739</v>
      </c>
      <c r="I48" s="52" t="s">
        <v>740</v>
      </c>
      <c r="J48" s="29" t="s">
        <v>741</v>
      </c>
      <c r="K48" s="29" t="s">
        <v>917</v>
      </c>
      <c r="L48" s="29">
        <v>0</v>
      </c>
      <c r="M48" s="29">
        <v>0</v>
      </c>
      <c r="N48" s="29">
        <v>0</v>
      </c>
      <c r="O48" s="29">
        <v>31</v>
      </c>
    </row>
    <row r="49" spans="1:15" s="11" customFormat="1" ht="128.25" thickBot="1">
      <c r="A49" s="63">
        <v>1</v>
      </c>
      <c r="B49" s="29" t="s">
        <v>590</v>
      </c>
      <c r="C49" s="29"/>
      <c r="D49" s="30">
        <v>45064</v>
      </c>
      <c r="E49" s="29" t="s">
        <v>918</v>
      </c>
      <c r="F49" s="29">
        <v>89103189900</v>
      </c>
      <c r="G49" s="52" t="s">
        <v>919</v>
      </c>
      <c r="H49" s="29" t="s">
        <v>920</v>
      </c>
      <c r="I49" s="29" t="s">
        <v>71</v>
      </c>
      <c r="J49" s="29" t="s">
        <v>921</v>
      </c>
      <c r="K49" s="29" t="s">
        <v>922</v>
      </c>
      <c r="L49" s="29">
        <v>0</v>
      </c>
      <c r="M49" s="29">
        <v>0</v>
      </c>
      <c r="N49" s="29">
        <v>1</v>
      </c>
      <c r="O49" s="29">
        <v>22</v>
      </c>
    </row>
    <row r="50" spans="1:15" s="11" customFormat="1" ht="115.5" thickBot="1">
      <c r="A50" s="63">
        <v>1</v>
      </c>
      <c r="B50" s="29" t="s">
        <v>590</v>
      </c>
      <c r="C50" s="29"/>
      <c r="D50" s="29">
        <v>2000</v>
      </c>
      <c r="E50" s="29" t="s">
        <v>744</v>
      </c>
      <c r="F50" s="29">
        <v>89155160587</v>
      </c>
      <c r="G50" s="29" t="s">
        <v>745</v>
      </c>
      <c r="H50" s="29" t="s">
        <v>597</v>
      </c>
      <c r="I50" s="52" t="s">
        <v>923</v>
      </c>
      <c r="J50" s="29" t="s">
        <v>746</v>
      </c>
      <c r="K50" s="29" t="s">
        <v>924</v>
      </c>
      <c r="L50" s="29">
        <v>2</v>
      </c>
      <c r="M50" s="29">
        <v>1</v>
      </c>
      <c r="N50" s="29">
        <v>1</v>
      </c>
      <c r="O50" s="29">
        <v>158</v>
      </c>
    </row>
    <row r="51" spans="1:15" s="11" customFormat="1" ht="141" thickBot="1">
      <c r="A51" s="63">
        <v>1</v>
      </c>
      <c r="B51" s="29" t="s">
        <v>590</v>
      </c>
      <c r="C51" s="29"/>
      <c r="D51" s="29">
        <v>2000</v>
      </c>
      <c r="E51" s="29" t="s">
        <v>925</v>
      </c>
      <c r="F51" s="29">
        <v>89081281042</v>
      </c>
      <c r="G51" s="29" t="s">
        <v>926</v>
      </c>
      <c r="H51" s="29" t="s">
        <v>926</v>
      </c>
      <c r="I51" s="52" t="s">
        <v>927</v>
      </c>
      <c r="J51" s="29" t="s">
        <v>775</v>
      </c>
      <c r="K51" s="29" t="s">
        <v>71</v>
      </c>
      <c r="L51" s="29">
        <v>0</v>
      </c>
      <c r="M51" s="29">
        <v>0</v>
      </c>
      <c r="N51" s="29">
        <v>0</v>
      </c>
      <c r="O51" s="29">
        <v>105</v>
      </c>
    </row>
    <row r="52" spans="1:15" s="11" customFormat="1" ht="153.75" thickBot="1">
      <c r="A52" s="63">
        <v>1</v>
      </c>
      <c r="B52" s="29" t="s">
        <v>590</v>
      </c>
      <c r="C52" s="29"/>
      <c r="D52" s="29">
        <v>2019</v>
      </c>
      <c r="E52" s="29" t="s">
        <v>928</v>
      </c>
      <c r="F52" s="29">
        <v>89508764972</v>
      </c>
      <c r="G52" s="29" t="s">
        <v>929</v>
      </c>
      <c r="H52" s="29" t="s">
        <v>929</v>
      </c>
      <c r="I52" s="52" t="s">
        <v>930</v>
      </c>
      <c r="J52" s="29" t="s">
        <v>931</v>
      </c>
      <c r="K52" s="29" t="s">
        <v>71</v>
      </c>
      <c r="L52" s="29">
        <v>2</v>
      </c>
      <c r="M52" s="29">
        <v>1</v>
      </c>
      <c r="N52" s="29">
        <v>0</v>
      </c>
      <c r="O52" s="29">
        <v>57</v>
      </c>
    </row>
    <row r="53" spans="1:15" s="11" customFormat="1" ht="115.5" thickBot="1">
      <c r="A53" s="63">
        <v>1</v>
      </c>
      <c r="B53" s="29" t="s">
        <v>590</v>
      </c>
      <c r="C53" s="29"/>
      <c r="D53" s="30">
        <v>40422</v>
      </c>
      <c r="E53" s="29" t="s">
        <v>932</v>
      </c>
      <c r="F53" s="29">
        <v>89081257056</v>
      </c>
      <c r="G53" s="29" t="s">
        <v>933</v>
      </c>
      <c r="H53" s="29" t="s">
        <v>71</v>
      </c>
      <c r="I53" s="29" t="s">
        <v>71</v>
      </c>
      <c r="J53" s="29" t="s">
        <v>796</v>
      </c>
      <c r="K53" s="29" t="s">
        <v>71</v>
      </c>
      <c r="L53" s="29">
        <v>0</v>
      </c>
      <c r="M53" s="29">
        <v>1</v>
      </c>
      <c r="N53" s="29">
        <v>0</v>
      </c>
      <c r="O53" s="29">
        <v>119</v>
      </c>
    </row>
    <row r="54" spans="1:15" s="11" customFormat="1" ht="179.25" thickBot="1">
      <c r="A54" s="63">
        <v>1</v>
      </c>
      <c r="B54" s="29" t="s">
        <v>590</v>
      </c>
      <c r="C54" s="29"/>
      <c r="D54" s="30">
        <v>45170</v>
      </c>
      <c r="E54" s="29" t="s">
        <v>934</v>
      </c>
      <c r="F54" s="29">
        <v>89611930590</v>
      </c>
      <c r="G54" s="29" t="s">
        <v>935</v>
      </c>
      <c r="H54" s="29" t="s">
        <v>935</v>
      </c>
      <c r="I54" s="29" t="s">
        <v>71</v>
      </c>
      <c r="J54" s="29" t="s">
        <v>936</v>
      </c>
      <c r="K54" s="29" t="s">
        <v>71</v>
      </c>
      <c r="L54" s="29">
        <v>0</v>
      </c>
      <c r="M54" s="29">
        <v>0</v>
      </c>
      <c r="N54" s="29">
        <v>0</v>
      </c>
      <c r="O54" s="29">
        <v>30</v>
      </c>
    </row>
    <row r="55" spans="1:15" s="11" customFormat="1" ht="179.25" thickBot="1">
      <c r="A55" s="63">
        <v>1</v>
      </c>
      <c r="B55" s="29" t="s">
        <v>590</v>
      </c>
      <c r="C55" s="29"/>
      <c r="D55" s="30">
        <v>43678</v>
      </c>
      <c r="E55" s="29" t="s">
        <v>937</v>
      </c>
      <c r="F55" s="29">
        <v>89202603523</v>
      </c>
      <c r="G55" s="29" t="s">
        <v>817</v>
      </c>
      <c r="H55" s="29" t="s">
        <v>817</v>
      </c>
      <c r="I55" s="52" t="s">
        <v>818</v>
      </c>
      <c r="J55" s="29" t="s">
        <v>819</v>
      </c>
      <c r="K55" s="29" t="s">
        <v>71</v>
      </c>
      <c r="L55" s="29">
        <v>0</v>
      </c>
      <c r="M55" s="29">
        <v>0</v>
      </c>
      <c r="N55" s="29">
        <v>0</v>
      </c>
      <c r="O55" s="29">
        <v>175</v>
      </c>
    </row>
    <row r="56" spans="1:15" s="11" customFormat="1" ht="166.5" thickBot="1">
      <c r="A56" s="63">
        <v>1</v>
      </c>
      <c r="B56" s="29" t="s">
        <v>590</v>
      </c>
      <c r="C56" s="29"/>
      <c r="D56" s="30">
        <v>44813</v>
      </c>
      <c r="E56" s="29" t="s">
        <v>938</v>
      </c>
      <c r="F56" s="29">
        <v>89207159565</v>
      </c>
      <c r="G56" s="29" t="s">
        <v>939</v>
      </c>
      <c r="H56" s="29" t="s">
        <v>939</v>
      </c>
      <c r="I56" s="52" t="s">
        <v>940</v>
      </c>
      <c r="J56" s="29" t="s">
        <v>941</v>
      </c>
      <c r="K56" s="29" t="s">
        <v>71</v>
      </c>
      <c r="L56" s="29">
        <v>0</v>
      </c>
      <c r="M56" s="29">
        <v>0</v>
      </c>
      <c r="N56" s="29">
        <v>0</v>
      </c>
      <c r="O56" s="29">
        <v>115</v>
      </c>
    </row>
    <row r="57" spans="1:15" s="11" customFormat="1" ht="243" thickBot="1">
      <c r="A57" s="63">
        <v>1</v>
      </c>
      <c r="B57" s="29" t="s">
        <v>590</v>
      </c>
      <c r="C57" s="29"/>
      <c r="D57" s="29" t="s">
        <v>942</v>
      </c>
      <c r="E57" s="29" t="s">
        <v>943</v>
      </c>
      <c r="F57" s="29">
        <v>89081268886</v>
      </c>
      <c r="G57" s="29" t="s">
        <v>944</v>
      </c>
      <c r="H57" s="29" t="s">
        <v>945</v>
      </c>
      <c r="I57" s="52" t="s">
        <v>946</v>
      </c>
      <c r="J57" s="29" t="s">
        <v>947</v>
      </c>
      <c r="K57" s="29" t="s">
        <v>71</v>
      </c>
      <c r="L57" s="29">
        <v>0</v>
      </c>
      <c r="M57" s="29">
        <v>0</v>
      </c>
      <c r="N57" s="29">
        <v>0</v>
      </c>
      <c r="O57" s="29">
        <v>45</v>
      </c>
    </row>
    <row r="58" spans="1:15" s="11" customFormat="1" ht="153.75" thickBot="1">
      <c r="A58" s="63">
        <v>1</v>
      </c>
      <c r="B58" s="29" t="s">
        <v>590</v>
      </c>
      <c r="C58" s="29"/>
      <c r="D58" s="30">
        <v>43709</v>
      </c>
      <c r="E58" s="29" t="s">
        <v>948</v>
      </c>
      <c r="F58" s="29">
        <v>84712390659</v>
      </c>
      <c r="G58" s="29" t="s">
        <v>595</v>
      </c>
      <c r="H58" s="29" t="s">
        <v>595</v>
      </c>
      <c r="I58" s="52" t="s">
        <v>949</v>
      </c>
      <c r="J58" s="29" t="s">
        <v>847</v>
      </c>
      <c r="K58" s="29" t="s">
        <v>848</v>
      </c>
      <c r="L58" s="29">
        <v>0</v>
      </c>
      <c r="M58" s="29">
        <v>0</v>
      </c>
      <c r="N58" s="29">
        <v>0</v>
      </c>
      <c r="O58" s="29">
        <v>57</v>
      </c>
    </row>
    <row r="59" spans="1:15" s="11" customFormat="1" ht="141" thickBot="1">
      <c r="A59" s="63">
        <v>1</v>
      </c>
      <c r="B59" s="29" t="s">
        <v>590</v>
      </c>
      <c r="C59" s="29"/>
      <c r="D59" s="30">
        <v>44440</v>
      </c>
      <c r="E59" s="29" t="s">
        <v>950</v>
      </c>
      <c r="F59" s="29">
        <v>89513362055</v>
      </c>
      <c r="G59" s="29" t="s">
        <v>851</v>
      </c>
      <c r="H59" s="29" t="s">
        <v>851</v>
      </c>
      <c r="I59" s="52" t="s">
        <v>951</v>
      </c>
      <c r="J59" s="29" t="s">
        <v>853</v>
      </c>
      <c r="K59" s="29" t="s">
        <v>71</v>
      </c>
      <c r="L59" s="29">
        <v>0</v>
      </c>
      <c r="M59" s="29">
        <v>0</v>
      </c>
      <c r="N59" s="29">
        <v>0</v>
      </c>
      <c r="O59" s="29">
        <v>54</v>
      </c>
    </row>
    <row r="60" spans="1:15" s="11" customFormat="1" ht="141" thickBot="1">
      <c r="A60" s="63">
        <v>1</v>
      </c>
      <c r="B60" s="29" t="s">
        <v>590</v>
      </c>
      <c r="C60" s="29"/>
      <c r="D60" s="30">
        <v>44805</v>
      </c>
      <c r="E60" s="29" t="s">
        <v>952</v>
      </c>
      <c r="F60" s="29">
        <v>89102184880</v>
      </c>
      <c r="G60" s="52" t="s">
        <v>953</v>
      </c>
      <c r="H60" s="52" t="s">
        <v>953</v>
      </c>
      <c r="I60" s="29" t="s">
        <v>692</v>
      </c>
      <c r="J60" s="29" t="s">
        <v>954</v>
      </c>
      <c r="K60" s="29" t="s">
        <v>955</v>
      </c>
      <c r="L60" s="29">
        <v>0</v>
      </c>
      <c r="M60" s="29">
        <v>0</v>
      </c>
      <c r="N60" s="29">
        <v>0</v>
      </c>
      <c r="O60" s="29">
        <v>28</v>
      </c>
    </row>
    <row r="61" spans="1:15" ht="15.75" thickBot="1">
      <c r="A61" s="65">
        <v>2</v>
      </c>
      <c r="B61" s="65" t="s">
        <v>49</v>
      </c>
      <c r="C61" s="65"/>
      <c r="D61" s="65"/>
      <c r="E61" s="65"/>
      <c r="F61" s="65"/>
      <c r="G61" s="65"/>
      <c r="H61" s="65"/>
      <c r="I61" s="65"/>
      <c r="J61" s="65"/>
      <c r="K61" s="65"/>
      <c r="L61" s="65">
        <f t="shared" ref="L61:N61" si="3">SUM(L62:L63)</f>
        <v>0</v>
      </c>
      <c r="M61" s="65">
        <f t="shared" si="3"/>
        <v>0</v>
      </c>
      <c r="N61" s="65">
        <f t="shared" si="3"/>
        <v>0</v>
      </c>
      <c r="O61" s="65">
        <f>SUM(O62:O63)</f>
        <v>55</v>
      </c>
    </row>
    <row r="62" spans="1:15" s="75" customFormat="1" ht="57">
      <c r="A62" s="168">
        <v>1</v>
      </c>
      <c r="B62" s="168" t="s">
        <v>49</v>
      </c>
      <c r="C62" s="168" t="s">
        <v>2566</v>
      </c>
      <c r="D62" s="169">
        <v>44440</v>
      </c>
      <c r="E62" s="168" t="s">
        <v>2567</v>
      </c>
      <c r="F62" s="168">
        <v>89510852942</v>
      </c>
      <c r="G62" s="168" t="s">
        <v>2568</v>
      </c>
      <c r="H62" s="170" t="s">
        <v>2391</v>
      </c>
      <c r="I62" s="170" t="s">
        <v>2391</v>
      </c>
      <c r="J62" s="168" t="s">
        <v>2569</v>
      </c>
      <c r="K62" s="168" t="s">
        <v>2570</v>
      </c>
      <c r="L62" s="171">
        <v>0</v>
      </c>
      <c r="M62" s="172">
        <v>0</v>
      </c>
      <c r="N62" s="172">
        <v>0</v>
      </c>
      <c r="O62" s="172">
        <v>29</v>
      </c>
    </row>
    <row r="63" spans="1:15" ht="72" thickBot="1">
      <c r="A63" s="162">
        <v>1</v>
      </c>
      <c r="B63" s="164" t="s">
        <v>2358</v>
      </c>
      <c r="C63" s="162" t="s">
        <v>2571</v>
      </c>
      <c r="D63" s="165">
        <v>41151</v>
      </c>
      <c r="E63" s="162" t="s">
        <v>2572</v>
      </c>
      <c r="F63" s="162">
        <v>89045205605</v>
      </c>
      <c r="G63" s="166" t="s">
        <v>2573</v>
      </c>
      <c r="H63" s="167" t="s">
        <v>2390</v>
      </c>
      <c r="I63" s="163" t="s">
        <v>2391</v>
      </c>
      <c r="J63" s="162" t="s">
        <v>2574</v>
      </c>
      <c r="K63" s="162" t="s">
        <v>2575</v>
      </c>
      <c r="L63" s="162">
        <v>0</v>
      </c>
      <c r="M63" s="164">
        <v>0</v>
      </c>
      <c r="N63" s="164">
        <v>0</v>
      </c>
      <c r="O63" s="164">
        <v>26</v>
      </c>
    </row>
    <row r="64" spans="1:15" ht="15.75" thickBot="1">
      <c r="A64" s="65">
        <v>0</v>
      </c>
      <c r="B64" s="65" t="s">
        <v>50</v>
      </c>
      <c r="C64" s="65"/>
      <c r="D64" s="65"/>
      <c r="E64" s="65"/>
      <c r="F64" s="65"/>
      <c r="G64" s="65"/>
      <c r="H64" s="65"/>
      <c r="I64" s="65"/>
      <c r="J64" s="65"/>
      <c r="K64" s="65"/>
      <c r="L64" s="65">
        <v>0</v>
      </c>
      <c r="M64" s="65">
        <v>0</v>
      </c>
      <c r="N64" s="65">
        <v>0</v>
      </c>
      <c r="O64" s="65">
        <v>0</v>
      </c>
    </row>
    <row r="65" spans="1:15" s="75" customFormat="1" ht="15.75" thickBot="1">
      <c r="A65" s="63">
        <v>0</v>
      </c>
      <c r="B65" s="63">
        <v>0</v>
      </c>
      <c r="C65" s="63">
        <v>0</v>
      </c>
      <c r="D65" s="63">
        <v>0</v>
      </c>
      <c r="E65" s="63">
        <v>0</v>
      </c>
      <c r="F65" s="63">
        <v>0</v>
      </c>
      <c r="G65" s="63">
        <v>0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>
        <v>0</v>
      </c>
      <c r="N65" s="63">
        <v>0</v>
      </c>
      <c r="O65" s="63">
        <v>0</v>
      </c>
    </row>
    <row r="66" spans="1:15" ht="15.75" thickBot="1">
      <c r="A66" s="65">
        <v>0</v>
      </c>
      <c r="B66" s="65" t="s">
        <v>51</v>
      </c>
      <c r="C66" s="65"/>
      <c r="D66" s="65"/>
      <c r="E66" s="65"/>
      <c r="F66" s="65"/>
      <c r="G66" s="65"/>
      <c r="H66" s="65"/>
      <c r="I66" s="65"/>
      <c r="J66" s="65"/>
      <c r="K66" s="65"/>
      <c r="L66" s="65">
        <v>0</v>
      </c>
      <c r="M66" s="65">
        <v>0</v>
      </c>
      <c r="N66" s="65">
        <v>0</v>
      </c>
      <c r="O66" s="65">
        <v>0</v>
      </c>
    </row>
    <row r="67" spans="1:15" s="75" customFormat="1" ht="15.75" thickBot="1">
      <c r="A67" s="63">
        <v>0</v>
      </c>
      <c r="B67" s="63">
        <v>0</v>
      </c>
      <c r="C67" s="63">
        <v>0</v>
      </c>
      <c r="D67" s="63">
        <v>0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0</v>
      </c>
      <c r="O67" s="63">
        <v>0</v>
      </c>
    </row>
    <row r="68" spans="1:15" ht="15.75" thickBot="1">
      <c r="A68" s="65">
        <v>0</v>
      </c>
      <c r="B68" s="65" t="s">
        <v>52</v>
      </c>
      <c r="C68" s="65"/>
      <c r="D68" s="65"/>
      <c r="E68" s="65"/>
      <c r="F68" s="65"/>
      <c r="G68" s="65"/>
      <c r="H68" s="65"/>
      <c r="I68" s="65"/>
      <c r="J68" s="65"/>
      <c r="K68" s="65"/>
      <c r="L68" s="65">
        <v>0</v>
      </c>
      <c r="M68" s="65">
        <v>0</v>
      </c>
      <c r="N68" s="65">
        <v>0</v>
      </c>
      <c r="O68" s="65">
        <v>0</v>
      </c>
    </row>
    <row r="69" spans="1:15" s="75" customFormat="1" ht="15.75" thickBot="1">
      <c r="A69" s="63">
        <v>0</v>
      </c>
      <c r="B69" s="63">
        <v>0</v>
      </c>
      <c r="C69" s="63">
        <v>0</v>
      </c>
      <c r="D69" s="63">
        <v>0</v>
      </c>
      <c r="E69" s="63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3">
        <v>0</v>
      </c>
    </row>
    <row r="70" spans="1:15" ht="15.75" thickBot="1">
      <c r="A70" s="65">
        <v>0</v>
      </c>
      <c r="B70" s="65" t="s">
        <v>53</v>
      </c>
      <c r="C70" s="65"/>
      <c r="D70" s="65"/>
      <c r="E70" s="65"/>
      <c r="F70" s="65"/>
      <c r="G70" s="65"/>
      <c r="H70" s="65"/>
      <c r="I70" s="65"/>
      <c r="J70" s="65"/>
      <c r="K70" s="65"/>
      <c r="L70" s="65">
        <v>0</v>
      </c>
      <c r="M70" s="65">
        <v>0</v>
      </c>
      <c r="N70" s="65">
        <v>0</v>
      </c>
      <c r="O70" s="65">
        <v>0</v>
      </c>
    </row>
    <row r="71" spans="1:15" s="11" customFormat="1" ht="15.75" thickBot="1">
      <c r="A71" s="63">
        <v>0</v>
      </c>
      <c r="B71" s="63">
        <v>0</v>
      </c>
      <c r="C71" s="63">
        <v>0</v>
      </c>
      <c r="D71" s="63">
        <v>0</v>
      </c>
      <c r="E71" s="63">
        <v>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>
        <v>0</v>
      </c>
      <c r="M71" s="63">
        <v>0</v>
      </c>
      <c r="N71" s="63">
        <v>0</v>
      </c>
      <c r="O71" s="63">
        <v>0</v>
      </c>
    </row>
    <row r="72" spans="1:15" ht="15.75" thickBot="1">
      <c r="A72" s="65">
        <v>0</v>
      </c>
      <c r="B72" s="65" t="s">
        <v>54</v>
      </c>
      <c r="C72" s="65"/>
      <c r="D72" s="65"/>
      <c r="E72" s="65"/>
      <c r="F72" s="65"/>
      <c r="G72" s="65"/>
      <c r="H72" s="65"/>
      <c r="I72" s="65"/>
      <c r="J72" s="65"/>
      <c r="K72" s="65"/>
      <c r="L72" s="65">
        <v>0</v>
      </c>
      <c r="M72" s="65">
        <v>0</v>
      </c>
      <c r="N72" s="65">
        <v>0</v>
      </c>
      <c r="O72" s="65">
        <v>0</v>
      </c>
    </row>
    <row r="73" spans="1:15" s="11" customFormat="1" ht="15.75" thickBot="1">
      <c r="A73" s="63">
        <v>0</v>
      </c>
      <c r="B73" s="63">
        <v>0</v>
      </c>
      <c r="C73" s="63">
        <v>0</v>
      </c>
      <c r="D73" s="63">
        <v>0</v>
      </c>
      <c r="E73" s="63">
        <v>0</v>
      </c>
      <c r="F73" s="63">
        <v>0</v>
      </c>
      <c r="G73" s="63">
        <v>0</v>
      </c>
      <c r="H73" s="63">
        <v>0</v>
      </c>
      <c r="I73" s="63">
        <v>0</v>
      </c>
      <c r="J73" s="63">
        <v>0</v>
      </c>
      <c r="K73" s="63">
        <v>0</v>
      </c>
      <c r="L73" s="63">
        <v>0</v>
      </c>
      <c r="M73" s="63">
        <v>0</v>
      </c>
      <c r="N73" s="63">
        <v>0</v>
      </c>
      <c r="O73" s="63">
        <v>0</v>
      </c>
    </row>
    <row r="74" spans="1:15" ht="15.75" thickBot="1">
      <c r="A74" s="65">
        <v>0</v>
      </c>
      <c r="B74" s="65" t="s">
        <v>55</v>
      </c>
      <c r="C74" s="65"/>
      <c r="D74" s="65"/>
      <c r="E74" s="65"/>
      <c r="F74" s="65"/>
      <c r="G74" s="65"/>
      <c r="H74" s="65"/>
      <c r="I74" s="65"/>
      <c r="J74" s="65"/>
      <c r="K74" s="65"/>
      <c r="L74" s="65">
        <v>0</v>
      </c>
      <c r="M74" s="65">
        <v>0</v>
      </c>
      <c r="N74" s="65">
        <v>0</v>
      </c>
      <c r="O74" s="65">
        <v>0</v>
      </c>
    </row>
    <row r="75" spans="1:15" s="11" customFormat="1" ht="15.75" thickBot="1">
      <c r="A75" s="63">
        <v>0</v>
      </c>
      <c r="B75" s="63">
        <v>0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3">
        <v>0</v>
      </c>
      <c r="I75" s="63">
        <v>0</v>
      </c>
      <c r="J75" s="63">
        <v>0</v>
      </c>
      <c r="K75" s="63">
        <v>0</v>
      </c>
      <c r="L75" s="63">
        <v>0</v>
      </c>
      <c r="M75" s="63">
        <v>0</v>
      </c>
      <c r="N75" s="63">
        <v>0</v>
      </c>
      <c r="O75" s="63">
        <v>0</v>
      </c>
    </row>
    <row r="76" spans="1:15" ht="15.75" thickBot="1">
      <c r="A76" s="65">
        <v>0</v>
      </c>
      <c r="B76" s="65" t="s">
        <v>56</v>
      </c>
      <c r="C76" s="65"/>
      <c r="D76" s="65"/>
      <c r="E76" s="65"/>
      <c r="F76" s="65"/>
      <c r="G76" s="65"/>
      <c r="H76" s="65"/>
      <c r="I76" s="65"/>
      <c r="J76" s="65"/>
      <c r="K76" s="65"/>
      <c r="L76" s="65">
        <v>0</v>
      </c>
      <c r="M76" s="65">
        <v>0</v>
      </c>
      <c r="N76" s="65">
        <v>0</v>
      </c>
      <c r="O76" s="65">
        <v>0</v>
      </c>
    </row>
    <row r="77" spans="1:15" s="11" customFormat="1" ht="15.75" thickBot="1">
      <c r="A77" s="63">
        <v>0</v>
      </c>
      <c r="B77" s="63">
        <v>0</v>
      </c>
      <c r="C77" s="63">
        <v>0</v>
      </c>
      <c r="D77" s="63">
        <v>0</v>
      </c>
      <c r="E77" s="63">
        <v>0</v>
      </c>
      <c r="F77" s="63">
        <v>0</v>
      </c>
      <c r="G77" s="63">
        <v>0</v>
      </c>
      <c r="H77" s="63">
        <v>0</v>
      </c>
      <c r="I77" s="63">
        <v>0</v>
      </c>
      <c r="J77" s="63">
        <v>0</v>
      </c>
      <c r="K77" s="63">
        <v>0</v>
      </c>
      <c r="L77" s="63">
        <v>0</v>
      </c>
      <c r="M77" s="63">
        <v>0</v>
      </c>
      <c r="N77" s="63">
        <v>0</v>
      </c>
      <c r="O77" s="63">
        <v>0</v>
      </c>
    </row>
    <row r="78" spans="1:15" ht="15.75" thickBot="1">
      <c r="A78" s="65">
        <v>0</v>
      </c>
      <c r="B78" s="65" t="s">
        <v>57</v>
      </c>
      <c r="C78" s="65"/>
      <c r="D78" s="65"/>
      <c r="E78" s="65"/>
      <c r="F78" s="65"/>
      <c r="G78" s="65"/>
      <c r="H78" s="65"/>
      <c r="I78" s="65"/>
      <c r="J78" s="65"/>
      <c r="K78" s="65"/>
      <c r="L78" s="65">
        <v>0</v>
      </c>
      <c r="M78" s="65">
        <v>0</v>
      </c>
      <c r="N78" s="65">
        <v>0</v>
      </c>
      <c r="O78" s="65">
        <v>0</v>
      </c>
    </row>
    <row r="79" spans="1:15" s="11" customFormat="1" ht="15.75" thickBot="1">
      <c r="A79" s="63">
        <v>0</v>
      </c>
      <c r="B79" s="63">
        <v>0</v>
      </c>
      <c r="C79" s="63">
        <v>0</v>
      </c>
      <c r="D79" s="63">
        <v>0</v>
      </c>
      <c r="E79" s="63">
        <v>0</v>
      </c>
      <c r="F79" s="63">
        <v>0</v>
      </c>
      <c r="G79" s="63">
        <v>0</v>
      </c>
      <c r="H79" s="63">
        <v>0</v>
      </c>
      <c r="I79" s="63">
        <v>0</v>
      </c>
      <c r="J79" s="63">
        <v>0</v>
      </c>
      <c r="K79" s="63">
        <v>0</v>
      </c>
      <c r="L79" s="63">
        <v>0</v>
      </c>
      <c r="M79" s="63">
        <v>0</v>
      </c>
      <c r="N79" s="63">
        <v>0</v>
      </c>
      <c r="O79" s="63">
        <v>0</v>
      </c>
    </row>
    <row r="80" spans="1:15" ht="15.75" thickBot="1">
      <c r="A80" s="65">
        <v>0</v>
      </c>
      <c r="B80" s="65" t="s">
        <v>58</v>
      </c>
      <c r="C80" s="65"/>
      <c r="D80" s="65"/>
      <c r="E80" s="65"/>
      <c r="F80" s="65"/>
      <c r="G80" s="65"/>
      <c r="H80" s="65"/>
      <c r="I80" s="65"/>
      <c r="J80" s="65"/>
      <c r="K80" s="65"/>
      <c r="L80" s="65">
        <v>0</v>
      </c>
      <c r="M80" s="65">
        <v>0</v>
      </c>
      <c r="N80" s="65">
        <v>0</v>
      </c>
      <c r="O80" s="65">
        <v>0</v>
      </c>
    </row>
    <row r="81" spans="1:15" s="75" customFormat="1" ht="15.75" thickBot="1">
      <c r="A81" s="63">
        <v>0</v>
      </c>
      <c r="B81" s="63">
        <v>0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3">
        <v>0</v>
      </c>
      <c r="I81" s="63">
        <v>0</v>
      </c>
      <c r="J81" s="63">
        <v>0</v>
      </c>
      <c r="K81" s="63">
        <v>0</v>
      </c>
      <c r="L81" s="63">
        <v>0</v>
      </c>
      <c r="M81" s="63">
        <v>0</v>
      </c>
      <c r="N81" s="63">
        <v>0</v>
      </c>
      <c r="O81" s="63">
        <v>0</v>
      </c>
    </row>
    <row r="82" spans="1:15" ht="15.75" thickBot="1">
      <c r="A82" s="65">
        <v>1</v>
      </c>
      <c r="B82" s="65" t="s">
        <v>59</v>
      </c>
      <c r="C82" s="65"/>
      <c r="D82" s="65"/>
      <c r="E82" s="65"/>
      <c r="F82" s="65"/>
      <c r="G82" s="65"/>
      <c r="H82" s="65"/>
      <c r="I82" s="65"/>
      <c r="J82" s="65"/>
      <c r="K82" s="65"/>
      <c r="L82" s="65">
        <v>0</v>
      </c>
      <c r="M82" s="65">
        <v>7</v>
      </c>
      <c r="N82" s="65">
        <v>0</v>
      </c>
      <c r="O82" s="65">
        <v>22</v>
      </c>
    </row>
    <row r="83" spans="1:15" s="75" customFormat="1" ht="210.75" thickBot="1">
      <c r="A83" s="177">
        <v>1</v>
      </c>
      <c r="B83" s="177" t="s">
        <v>2109</v>
      </c>
      <c r="C83" s="177" t="s">
        <v>2576</v>
      </c>
      <c r="D83" s="178">
        <v>44805</v>
      </c>
      <c r="E83" s="177" t="s">
        <v>2577</v>
      </c>
      <c r="F83" s="179" t="s">
        <v>2163</v>
      </c>
      <c r="G83" s="177" t="s">
        <v>2164</v>
      </c>
      <c r="H83" s="177" t="s">
        <v>692</v>
      </c>
      <c r="I83" s="177" t="s">
        <v>692</v>
      </c>
      <c r="J83" s="177" t="s">
        <v>2439</v>
      </c>
      <c r="K83" s="177" t="s">
        <v>2167</v>
      </c>
      <c r="L83" s="175">
        <v>0</v>
      </c>
      <c r="M83" s="180">
        <v>7</v>
      </c>
      <c r="N83" s="180">
        <v>0</v>
      </c>
      <c r="O83" s="180">
        <v>22</v>
      </c>
    </row>
    <row r="84" spans="1:15" ht="15.75" thickBot="1">
      <c r="A84" s="65">
        <v>0</v>
      </c>
      <c r="B84" s="65" t="s">
        <v>60</v>
      </c>
      <c r="C84" s="65"/>
      <c r="D84" s="65"/>
      <c r="E84" s="65"/>
      <c r="F84" s="65"/>
      <c r="G84" s="65"/>
      <c r="H84" s="65"/>
      <c r="I84" s="65"/>
      <c r="J84" s="65"/>
      <c r="K84" s="65"/>
      <c r="L84" s="65">
        <v>0</v>
      </c>
      <c r="M84" s="65">
        <v>0</v>
      </c>
      <c r="N84" s="65">
        <v>0</v>
      </c>
      <c r="O84" s="65">
        <v>0</v>
      </c>
    </row>
    <row r="85" spans="1:15" s="75" customFormat="1" ht="15.75" thickBot="1">
      <c r="A85" s="63">
        <v>0</v>
      </c>
      <c r="B85" s="63">
        <v>0</v>
      </c>
      <c r="C85" s="63">
        <v>0</v>
      </c>
      <c r="D85" s="63">
        <v>0</v>
      </c>
      <c r="E85" s="63">
        <v>0</v>
      </c>
      <c r="F85" s="63">
        <v>0</v>
      </c>
      <c r="G85" s="63">
        <v>0</v>
      </c>
      <c r="H85" s="63">
        <v>0</v>
      </c>
      <c r="I85" s="63">
        <v>0</v>
      </c>
      <c r="J85" s="63">
        <v>0</v>
      </c>
      <c r="K85" s="63">
        <v>0</v>
      </c>
      <c r="L85" s="63">
        <v>0</v>
      </c>
      <c r="M85" s="63">
        <v>0</v>
      </c>
      <c r="N85" s="63">
        <v>0</v>
      </c>
      <c r="O85" s="63">
        <v>0</v>
      </c>
    </row>
    <row r="86" spans="1:15" ht="15.75" thickBot="1">
      <c r="A86" s="65">
        <v>0</v>
      </c>
      <c r="B86" s="65" t="s">
        <v>61</v>
      </c>
      <c r="C86" s="65"/>
      <c r="D86" s="65"/>
      <c r="E86" s="65"/>
      <c r="F86" s="65"/>
      <c r="G86" s="65"/>
      <c r="H86" s="65"/>
      <c r="I86" s="65"/>
      <c r="J86" s="65"/>
      <c r="K86" s="65"/>
      <c r="L86" s="65">
        <v>0</v>
      </c>
      <c r="M86" s="65">
        <v>0</v>
      </c>
      <c r="N86" s="65">
        <v>0</v>
      </c>
      <c r="O86" s="65">
        <v>0</v>
      </c>
    </row>
    <row r="87" spans="1:15" s="75" customFormat="1" ht="15.75" thickBot="1">
      <c r="A87" s="63">
        <v>0</v>
      </c>
      <c r="B87" s="63">
        <v>0</v>
      </c>
      <c r="C87" s="63">
        <v>0</v>
      </c>
      <c r="D87" s="63">
        <v>0</v>
      </c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v>0</v>
      </c>
    </row>
    <row r="88" spans="1:15" ht="15.75" thickBot="1">
      <c r="A88" s="65">
        <v>3</v>
      </c>
      <c r="B88" s="65" t="s">
        <v>62</v>
      </c>
      <c r="C88" s="65"/>
      <c r="D88" s="65"/>
      <c r="E88" s="65"/>
      <c r="F88" s="65"/>
      <c r="G88" s="65"/>
      <c r="H88" s="65"/>
      <c r="I88" s="65"/>
      <c r="J88" s="65"/>
      <c r="K88" s="65"/>
      <c r="L88" s="65">
        <f t="shared" ref="L88:N88" si="4">SUM(L89:L91)</f>
        <v>1</v>
      </c>
      <c r="M88" s="65">
        <f t="shared" si="4"/>
        <v>3</v>
      </c>
      <c r="N88" s="65">
        <f t="shared" si="4"/>
        <v>0</v>
      </c>
      <c r="O88" s="65">
        <f>SUM(O89:O91)</f>
        <v>61</v>
      </c>
    </row>
    <row r="89" spans="1:15" s="75" customFormat="1" ht="105">
      <c r="A89" s="192">
        <v>1</v>
      </c>
      <c r="B89" s="193" t="s">
        <v>2578</v>
      </c>
      <c r="C89" s="193" t="s">
        <v>2579</v>
      </c>
      <c r="D89" s="194">
        <v>44439</v>
      </c>
      <c r="E89" s="193" t="s">
        <v>2580</v>
      </c>
      <c r="F89" s="193">
        <v>89608773860</v>
      </c>
      <c r="G89" s="195" t="s">
        <v>2581</v>
      </c>
      <c r="H89" s="195" t="s">
        <v>2582</v>
      </c>
      <c r="I89" s="195" t="s">
        <v>2583</v>
      </c>
      <c r="J89" s="193" t="s">
        <v>2584</v>
      </c>
      <c r="K89" s="193" t="s">
        <v>692</v>
      </c>
      <c r="L89" s="193">
        <v>0</v>
      </c>
      <c r="M89" s="193">
        <v>2</v>
      </c>
      <c r="N89" s="193">
        <v>0</v>
      </c>
      <c r="O89" s="193">
        <v>25</v>
      </c>
    </row>
    <row r="90" spans="1:15" ht="135">
      <c r="A90" s="182">
        <v>1</v>
      </c>
      <c r="B90" s="181" t="s">
        <v>2578</v>
      </c>
      <c r="C90" s="183" t="s">
        <v>2585</v>
      </c>
      <c r="D90" s="184">
        <v>42248</v>
      </c>
      <c r="E90" s="185" t="s">
        <v>2586</v>
      </c>
      <c r="F90" s="182">
        <v>89207624182</v>
      </c>
      <c r="G90" s="186" t="s">
        <v>2587</v>
      </c>
      <c r="H90" s="182"/>
      <c r="I90" s="183"/>
      <c r="J90" s="183" t="s">
        <v>2588</v>
      </c>
      <c r="K90" s="182"/>
      <c r="L90" s="183">
        <v>0</v>
      </c>
      <c r="M90" s="183">
        <v>0</v>
      </c>
      <c r="N90" s="183">
        <v>0</v>
      </c>
      <c r="O90" s="183">
        <v>9</v>
      </c>
    </row>
    <row r="91" spans="1:15" s="11" customFormat="1" ht="86.25" thickBot="1">
      <c r="A91" s="187">
        <v>1</v>
      </c>
      <c r="B91" s="181" t="s">
        <v>2578</v>
      </c>
      <c r="C91" s="188" t="s">
        <v>2589</v>
      </c>
      <c r="D91" s="189">
        <v>2008</v>
      </c>
      <c r="E91" s="188" t="s">
        <v>2590</v>
      </c>
      <c r="F91" s="189">
        <v>89510814568</v>
      </c>
      <c r="G91" s="190" t="s">
        <v>2591</v>
      </c>
      <c r="H91" s="191"/>
      <c r="I91" s="187" t="s">
        <v>2592</v>
      </c>
      <c r="J91" s="188" t="s">
        <v>2593</v>
      </c>
      <c r="K91" s="188"/>
      <c r="L91" s="188">
        <v>1</v>
      </c>
      <c r="M91" s="188">
        <v>1</v>
      </c>
      <c r="N91" s="188">
        <v>0</v>
      </c>
      <c r="O91" s="188">
        <v>27</v>
      </c>
    </row>
    <row r="92" spans="1:15" s="11" customFormat="1" ht="15.75" thickBot="1">
      <c r="A92" s="65">
        <v>0</v>
      </c>
      <c r="B92" s="65" t="s">
        <v>63</v>
      </c>
      <c r="C92" s="65"/>
      <c r="D92" s="65"/>
      <c r="E92" s="65"/>
      <c r="F92" s="65"/>
      <c r="G92" s="65"/>
      <c r="H92" s="65"/>
      <c r="I92" s="65"/>
      <c r="J92" s="65"/>
      <c r="K92" s="65"/>
      <c r="L92" s="65">
        <v>0</v>
      </c>
      <c r="M92" s="65">
        <v>0</v>
      </c>
      <c r="N92" s="65">
        <v>0</v>
      </c>
      <c r="O92" s="65">
        <v>0</v>
      </c>
    </row>
    <row r="93" spans="1:15" s="75" customFormat="1" ht="15.75" thickBot="1">
      <c r="A93" s="63">
        <v>0</v>
      </c>
      <c r="B93" s="63">
        <v>0</v>
      </c>
      <c r="C93" s="63">
        <v>0</v>
      </c>
      <c r="D93" s="63">
        <v>0</v>
      </c>
      <c r="E93" s="63">
        <v>0</v>
      </c>
      <c r="F93" s="63">
        <v>0</v>
      </c>
      <c r="G93" s="63">
        <v>0</v>
      </c>
      <c r="H93" s="63">
        <v>0</v>
      </c>
      <c r="I93" s="63">
        <v>0</v>
      </c>
      <c r="J93" s="63">
        <v>0</v>
      </c>
      <c r="K93" s="63">
        <v>0</v>
      </c>
      <c r="L93" s="63">
        <v>0</v>
      </c>
      <c r="M93" s="63">
        <v>0</v>
      </c>
      <c r="N93" s="63">
        <v>0</v>
      </c>
      <c r="O93" s="63">
        <v>0</v>
      </c>
    </row>
    <row r="94" spans="1:15" ht="15.75" thickBot="1">
      <c r="A94" s="65">
        <v>0</v>
      </c>
      <c r="B94" s="65" t="s">
        <v>64</v>
      </c>
      <c r="C94" s="65"/>
      <c r="D94" s="65"/>
      <c r="E94" s="65"/>
      <c r="F94" s="65"/>
      <c r="G94" s="65"/>
      <c r="H94" s="65"/>
      <c r="I94" s="65"/>
      <c r="J94" s="65"/>
      <c r="K94" s="65"/>
      <c r="L94" s="65">
        <v>0</v>
      </c>
      <c r="M94" s="65">
        <v>0</v>
      </c>
      <c r="N94" s="65">
        <v>0</v>
      </c>
      <c r="O94" s="65">
        <v>0</v>
      </c>
    </row>
    <row r="95" spans="1:15" ht="15.75" thickBot="1">
      <c r="A95" s="63">
        <v>0</v>
      </c>
      <c r="B95" s="63">
        <v>0</v>
      </c>
      <c r="C95" s="63">
        <v>0</v>
      </c>
      <c r="D95" s="63">
        <v>0</v>
      </c>
      <c r="E95" s="63">
        <v>0</v>
      </c>
      <c r="F95" s="63">
        <v>0</v>
      </c>
      <c r="G95" s="63">
        <v>0</v>
      </c>
      <c r="H95" s="63">
        <v>0</v>
      </c>
      <c r="I95" s="63">
        <v>0</v>
      </c>
      <c r="J95" s="63">
        <v>0</v>
      </c>
      <c r="K95" s="63">
        <v>0</v>
      </c>
      <c r="L95" s="63">
        <v>0</v>
      </c>
      <c r="M95" s="63">
        <v>0</v>
      </c>
      <c r="N95" s="63">
        <v>0</v>
      </c>
      <c r="O95" s="63">
        <v>0</v>
      </c>
    </row>
    <row r="96" spans="1:15" ht="15.75" thickBot="1">
      <c r="A96" s="65">
        <v>1</v>
      </c>
      <c r="B96" s="65" t="s">
        <v>65</v>
      </c>
      <c r="C96" s="65"/>
      <c r="D96" s="65"/>
      <c r="E96" s="65"/>
      <c r="F96" s="65"/>
      <c r="G96" s="65"/>
      <c r="H96" s="65"/>
      <c r="I96" s="65"/>
      <c r="J96" s="65"/>
      <c r="K96" s="65"/>
      <c r="L96" s="65">
        <v>0</v>
      </c>
      <c r="M96" s="65">
        <v>0</v>
      </c>
      <c r="N96" s="65">
        <v>0</v>
      </c>
      <c r="O96" s="65">
        <v>10</v>
      </c>
    </row>
    <row r="97" spans="1:15" ht="204.75" thickBot="1">
      <c r="A97" s="63">
        <v>1</v>
      </c>
      <c r="B97" s="29" t="s">
        <v>1797</v>
      </c>
      <c r="C97" s="29" t="s">
        <v>1798</v>
      </c>
      <c r="D97" s="29" t="s">
        <v>1799</v>
      </c>
      <c r="E97" s="29" t="s">
        <v>1800</v>
      </c>
      <c r="F97" s="91">
        <v>89107000000</v>
      </c>
      <c r="G97" s="29" t="s">
        <v>1781</v>
      </c>
      <c r="H97" s="29" t="s">
        <v>1782</v>
      </c>
      <c r="I97" s="52" t="s">
        <v>1801</v>
      </c>
      <c r="J97" s="29" t="s">
        <v>1798</v>
      </c>
      <c r="K97" s="29"/>
      <c r="L97" s="29">
        <v>0</v>
      </c>
      <c r="M97" s="29">
        <v>0</v>
      </c>
      <c r="N97" s="29">
        <v>0</v>
      </c>
      <c r="O97" s="29">
        <v>10</v>
      </c>
    </row>
    <row r="98" spans="1:15" ht="15.75" thickBot="1">
      <c r="A98" s="65">
        <v>0</v>
      </c>
      <c r="B98" s="65" t="s">
        <v>66</v>
      </c>
      <c r="C98" s="65"/>
      <c r="D98" s="65"/>
      <c r="E98" s="65"/>
      <c r="F98" s="65"/>
      <c r="G98" s="65"/>
      <c r="H98" s="65"/>
      <c r="I98" s="65"/>
      <c r="J98" s="65"/>
      <c r="K98" s="65"/>
      <c r="L98" s="65">
        <v>0</v>
      </c>
      <c r="M98" s="65">
        <v>0</v>
      </c>
      <c r="N98" s="65">
        <v>0</v>
      </c>
      <c r="O98" s="65">
        <v>0</v>
      </c>
    </row>
    <row r="99" spans="1:15" ht="15.75" thickBot="1">
      <c r="A99" s="68">
        <v>0</v>
      </c>
      <c r="B99" s="63">
        <v>0</v>
      </c>
      <c r="C99" s="63">
        <v>0</v>
      </c>
      <c r="D99" s="63">
        <v>0</v>
      </c>
      <c r="E99" s="63">
        <v>0</v>
      </c>
      <c r="F99" s="63">
        <v>0</v>
      </c>
      <c r="G99" s="63">
        <v>0</v>
      </c>
      <c r="H99" s="63">
        <v>0</v>
      </c>
      <c r="I99" s="63">
        <v>0</v>
      </c>
      <c r="J99" s="63">
        <v>0</v>
      </c>
      <c r="K99" s="63">
        <v>0</v>
      </c>
      <c r="L99" s="63">
        <v>0</v>
      </c>
      <c r="M99" s="63">
        <v>0</v>
      </c>
      <c r="N99" s="63">
        <v>0</v>
      </c>
      <c r="O99" s="63">
        <v>0</v>
      </c>
    </row>
    <row r="100" spans="1:15" ht="15.75" thickBot="1">
      <c r="A100" s="65">
        <v>0</v>
      </c>
      <c r="B100" s="65" t="s">
        <v>67</v>
      </c>
      <c r="C100" s="65"/>
      <c r="D100" s="65"/>
      <c r="E100" s="65"/>
      <c r="F100" s="65"/>
      <c r="G100" s="65"/>
      <c r="H100" s="65"/>
      <c r="I100" s="65"/>
      <c r="J100" s="65"/>
      <c r="K100" s="65"/>
      <c r="L100" s="65">
        <v>0</v>
      </c>
      <c r="M100" s="65">
        <v>0</v>
      </c>
      <c r="N100" s="65">
        <v>0</v>
      </c>
      <c r="O100" s="65">
        <v>0</v>
      </c>
    </row>
    <row r="101" spans="1:15" ht="15.75" thickBot="1">
      <c r="A101" s="68">
        <v>0</v>
      </c>
      <c r="B101" s="63">
        <v>0</v>
      </c>
      <c r="C101" s="63">
        <v>0</v>
      </c>
      <c r="D101" s="63">
        <v>0</v>
      </c>
      <c r="E101" s="63">
        <v>0</v>
      </c>
      <c r="F101" s="63">
        <v>0</v>
      </c>
      <c r="G101" s="63">
        <v>0</v>
      </c>
      <c r="H101" s="63">
        <v>0</v>
      </c>
      <c r="I101" s="63">
        <v>0</v>
      </c>
      <c r="J101" s="63">
        <v>0</v>
      </c>
      <c r="K101" s="63">
        <v>0</v>
      </c>
      <c r="L101" s="63">
        <v>0</v>
      </c>
      <c r="M101" s="63">
        <v>0</v>
      </c>
      <c r="N101" s="63">
        <v>0</v>
      </c>
      <c r="O101" s="63">
        <v>0</v>
      </c>
    </row>
    <row r="102" spans="1:15" ht="15.75" thickBot="1">
      <c r="A102" s="65">
        <v>0</v>
      </c>
      <c r="B102" s="65" t="s">
        <v>68</v>
      </c>
      <c r="C102" s="65"/>
      <c r="D102" s="65"/>
      <c r="E102" s="65"/>
      <c r="F102" s="65"/>
      <c r="G102" s="65"/>
      <c r="H102" s="65"/>
      <c r="I102" s="65"/>
      <c r="J102" s="65"/>
      <c r="K102" s="65"/>
      <c r="L102" s="65">
        <v>0</v>
      </c>
      <c r="M102" s="65">
        <v>0</v>
      </c>
      <c r="N102" s="65">
        <v>0</v>
      </c>
      <c r="O102" s="65">
        <v>0</v>
      </c>
    </row>
    <row r="103" spans="1:15" ht="15.75" thickBot="1">
      <c r="A103" s="68">
        <v>0</v>
      </c>
      <c r="B103" s="63">
        <v>0</v>
      </c>
      <c r="C103" s="63">
        <v>0</v>
      </c>
      <c r="D103" s="63">
        <v>0</v>
      </c>
      <c r="E103" s="63">
        <v>0</v>
      </c>
      <c r="F103" s="63">
        <v>0</v>
      </c>
      <c r="G103" s="63">
        <v>0</v>
      </c>
      <c r="H103" s="63">
        <v>0</v>
      </c>
      <c r="I103" s="63">
        <v>0</v>
      </c>
      <c r="J103" s="63">
        <v>0</v>
      </c>
      <c r="K103" s="63">
        <v>0</v>
      </c>
      <c r="L103" s="63">
        <v>0</v>
      </c>
      <c r="M103" s="63">
        <v>0</v>
      </c>
      <c r="N103" s="63">
        <v>0</v>
      </c>
      <c r="O103" s="63">
        <v>0</v>
      </c>
    </row>
    <row r="104" spans="1:15" ht="15.75" thickBot="1">
      <c r="A104" s="159">
        <f>A102+A100+A98+A96+A94+A92+A88+A86+A84+A82+A80+A78+A76+A74+A72+A70+A68+A66+A64+A61+A35+A31+A29+A27+A25+A18+A16+A14+A12+A10+A8+A6+A4</f>
        <v>40</v>
      </c>
      <c r="B104" s="159"/>
      <c r="C104" s="159"/>
      <c r="D104" s="159"/>
      <c r="E104" s="159"/>
      <c r="F104" s="159"/>
      <c r="G104" s="159"/>
      <c r="H104" s="159"/>
      <c r="I104" s="159"/>
      <c r="J104" s="159"/>
      <c r="K104" s="159"/>
      <c r="L104" s="159">
        <f t="shared" ref="L104:N104" si="5">L102+L100+L98+L96+L94+L92+L88+L86+L84+L82+L80+L78+L76+L74+L72+L70+L68+L66+L64+L61+L35+L31+L29+L27+L25+L18+L16+L14+L12+L10+L8+L6+L4</f>
        <v>17</v>
      </c>
      <c r="M104" s="159">
        <f t="shared" si="5"/>
        <v>16</v>
      </c>
      <c r="N104" s="159">
        <f t="shared" si="5"/>
        <v>31</v>
      </c>
      <c r="O104" s="159">
        <f>O102+O100+O98+O96+O94+O92+O88+O86+O84+O82+O80+O78+O76+O74+O72+O70+O68+O66+O64+O61+O35+O31+O29+O27+O25+O18+O16+O14+O12+O10+O8+O6+O4</f>
        <v>2595</v>
      </c>
    </row>
  </sheetData>
  <mergeCells count="2">
    <mergeCell ref="A1:K2"/>
    <mergeCell ref="L1:O2"/>
  </mergeCells>
  <hyperlinks>
    <hyperlink ref="G9" r:id="rId1" display="mailto:marishka-1755@yandex.ru"/>
    <hyperlink ref="H9" r:id="rId2" display="mailto:glushkovsk799@mail.ru"/>
    <hyperlink ref="I9" r:id="rId3" display="https://vk.com/away.php?to=http%3A%2F%2Ftetkino1sch.edusite.ru&amp;cc_key="/>
    <hyperlink ref="G20" r:id="rId4"/>
    <hyperlink ref="H20" r:id="rId5"/>
    <hyperlink ref="I20" r:id="rId6"/>
    <hyperlink ref="G21" r:id="rId7"/>
    <hyperlink ref="H21" r:id="rId8"/>
    <hyperlink ref="I21" r:id="rId9"/>
    <hyperlink ref="G22" r:id="rId10"/>
    <hyperlink ref="G23" r:id="rId11"/>
    <hyperlink ref="G24" r:id="rId12"/>
    <hyperlink ref="I36" r:id="rId13"/>
    <hyperlink ref="I37" r:id="rId14"/>
    <hyperlink ref="I40" r:id="rId15"/>
    <hyperlink ref="I41" r:id="rId16"/>
    <hyperlink ref="I42" r:id="rId17"/>
    <hyperlink ref="I44" r:id="rId18"/>
    <hyperlink ref="I46" r:id="rId19"/>
    <hyperlink ref="I47" r:id="rId20" display="http://sh31-kursck.r38.gosveb.gosuslugi.ru/"/>
    <hyperlink ref="I48" r:id="rId21"/>
    <hyperlink ref="G49" r:id="rId22" display="mailto:liska.nata@mail.ru"/>
    <hyperlink ref="I50" r:id="rId23"/>
    <hyperlink ref="I51" r:id="rId24"/>
    <hyperlink ref="I52" r:id="rId25"/>
    <hyperlink ref="I55" r:id="rId26"/>
    <hyperlink ref="I56" r:id="rId27"/>
    <hyperlink ref="I57" r:id="rId28"/>
    <hyperlink ref="I58" r:id="rId29"/>
    <hyperlink ref="I59" r:id="rId30"/>
    <hyperlink ref="G60" r:id="rId31" display="mailto:kursk-sosh62@mail.ru"/>
    <hyperlink ref="H60" r:id="rId32" display="mailto:kursk-sosh62@mail.ru"/>
    <hyperlink ref="I97" r:id="rId33" display="http://hom-sosh.gosuslugi.ru/"/>
    <hyperlink ref="H62" r:id="rId34"/>
    <hyperlink ref="I62" r:id="rId35"/>
    <hyperlink ref="G63" r:id="rId36"/>
    <hyperlink ref="I63" r:id="rId37"/>
    <hyperlink ref="G89" r:id="rId38"/>
    <hyperlink ref="H89" r:id="rId39"/>
    <hyperlink ref="I89" r:id="rId40"/>
    <hyperlink ref="G90" r:id="rId41"/>
    <hyperlink ref="G91" r:id="rId42"/>
  </hyperlinks>
  <pageMargins left="0.7" right="0.7" top="0.75" bottom="0.75" header="0.3" footer="0.3"/>
  <pageSetup paperSize="9" orientation="portrait" r:id="rId4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zoomScale="70" zoomScaleNormal="70" workbookViewId="0">
      <pane xSplit="8" ySplit="3" topLeftCell="I34" activePane="bottomRight" state="frozen"/>
      <selection pane="topRight" activeCell="I1" sqref="I1"/>
      <selection pane="bottomLeft" activeCell="A4" sqref="A4"/>
      <selection pane="bottomRight" sqref="A1:O72"/>
    </sheetView>
  </sheetViews>
  <sheetFormatPr defaultRowHeight="15"/>
  <cols>
    <col min="1" max="1" width="4.5703125" customWidth="1"/>
    <col min="2" max="2" width="20.28515625" customWidth="1"/>
    <col min="3" max="3" width="19.85546875" customWidth="1"/>
    <col min="4" max="4" width="18.140625" customWidth="1"/>
    <col min="5" max="5" width="18.28515625" customWidth="1"/>
    <col min="6" max="7" width="18.140625" customWidth="1"/>
    <col min="8" max="8" width="18.28515625" customWidth="1"/>
    <col min="9" max="9" width="18.42578125" customWidth="1"/>
    <col min="10" max="10" width="18.5703125" customWidth="1"/>
    <col min="11" max="11" width="18.28515625" customWidth="1"/>
  </cols>
  <sheetData>
    <row r="1" spans="1:15" ht="39" customHeight="1">
      <c r="A1" s="287" t="s">
        <v>20</v>
      </c>
      <c r="B1" s="288"/>
      <c r="C1" s="288"/>
      <c r="D1" s="288"/>
      <c r="E1" s="288"/>
      <c r="F1" s="288"/>
      <c r="G1" s="288"/>
      <c r="H1" s="288"/>
      <c r="I1" s="288"/>
      <c r="J1" s="288"/>
      <c r="K1" s="289"/>
      <c r="L1" s="278" t="s">
        <v>13</v>
      </c>
      <c r="M1" s="281"/>
      <c r="N1" s="281"/>
      <c r="O1" s="282"/>
    </row>
    <row r="2" spans="1:15" ht="20.25" customHeight="1" thickBot="1">
      <c r="A2" s="290"/>
      <c r="B2" s="291"/>
      <c r="C2" s="291"/>
      <c r="D2" s="291"/>
      <c r="E2" s="291"/>
      <c r="F2" s="291"/>
      <c r="G2" s="291"/>
      <c r="H2" s="291"/>
      <c r="I2" s="291"/>
      <c r="J2" s="291"/>
      <c r="K2" s="292"/>
      <c r="L2" s="283"/>
      <c r="M2" s="284"/>
      <c r="N2" s="284"/>
      <c r="O2" s="285"/>
    </row>
    <row r="3" spans="1:15" ht="90" thickBot="1">
      <c r="A3" s="56" t="s">
        <v>0</v>
      </c>
      <c r="B3" s="57" t="s">
        <v>3</v>
      </c>
      <c r="C3" s="58" t="s">
        <v>4</v>
      </c>
      <c r="D3" s="58" t="s">
        <v>1</v>
      </c>
      <c r="E3" s="58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8" t="s">
        <v>11</v>
      </c>
      <c r="L3" s="58" t="s">
        <v>14</v>
      </c>
      <c r="M3" s="58" t="s">
        <v>15</v>
      </c>
      <c r="N3" s="58" t="s">
        <v>16</v>
      </c>
      <c r="O3" s="59" t="s">
        <v>17</v>
      </c>
    </row>
    <row r="4" spans="1:15" ht="15.75" thickBot="1">
      <c r="A4" s="65">
        <v>0</v>
      </c>
      <c r="B4" s="65" t="s">
        <v>36</v>
      </c>
      <c r="C4" s="65"/>
      <c r="D4" s="65"/>
      <c r="E4" s="65"/>
      <c r="F4" s="65"/>
      <c r="G4" s="65"/>
      <c r="H4" s="65"/>
      <c r="I4" s="65"/>
      <c r="J4" s="65"/>
      <c r="K4" s="65"/>
      <c r="L4" s="65">
        <v>0</v>
      </c>
      <c r="M4" s="65">
        <v>0</v>
      </c>
      <c r="N4" s="65">
        <v>0</v>
      </c>
      <c r="O4" s="65">
        <v>0</v>
      </c>
    </row>
    <row r="5" spans="1:15" s="75" customFormat="1" ht="15.75" thickBot="1">
      <c r="A5" s="63">
        <v>0</v>
      </c>
      <c r="B5" s="63">
        <v>0</v>
      </c>
      <c r="C5" s="63">
        <v>0</v>
      </c>
      <c r="D5" s="63">
        <v>0</v>
      </c>
      <c r="E5" s="63">
        <v>0</v>
      </c>
      <c r="F5" s="63">
        <v>0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</row>
    <row r="6" spans="1:15" ht="15.75" thickBot="1">
      <c r="A6" s="65">
        <v>0</v>
      </c>
      <c r="B6" s="65" t="s">
        <v>37</v>
      </c>
      <c r="C6" s="65"/>
      <c r="D6" s="65"/>
      <c r="E6" s="65"/>
      <c r="F6" s="65"/>
      <c r="G6" s="65"/>
      <c r="H6" s="65"/>
      <c r="I6" s="65"/>
      <c r="J6" s="65"/>
      <c r="K6" s="65"/>
      <c r="L6" s="65">
        <v>0</v>
      </c>
      <c r="M6" s="65">
        <v>0</v>
      </c>
      <c r="N6" s="65">
        <v>0</v>
      </c>
      <c r="O6" s="65">
        <v>0</v>
      </c>
    </row>
    <row r="7" spans="1:15" s="11" customFormat="1" ht="15.75" thickBot="1">
      <c r="A7" s="63">
        <v>0</v>
      </c>
      <c r="B7" s="63">
        <v>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</row>
    <row r="8" spans="1:15" ht="15.75" thickBot="1">
      <c r="A8" s="65">
        <v>0</v>
      </c>
      <c r="B8" s="65" t="s">
        <v>38</v>
      </c>
      <c r="C8" s="65"/>
      <c r="D8" s="65"/>
      <c r="E8" s="65"/>
      <c r="F8" s="65"/>
      <c r="G8" s="65"/>
      <c r="H8" s="65"/>
      <c r="I8" s="65"/>
      <c r="J8" s="65"/>
      <c r="K8" s="65"/>
      <c r="L8" s="65">
        <v>0</v>
      </c>
      <c r="M8" s="65">
        <v>0</v>
      </c>
      <c r="N8" s="65">
        <v>0</v>
      </c>
      <c r="O8" s="65">
        <v>0</v>
      </c>
    </row>
    <row r="9" spans="1:15" s="11" customFormat="1" ht="15.75" thickBot="1">
      <c r="A9" s="63">
        <v>0</v>
      </c>
      <c r="B9" s="29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</row>
    <row r="10" spans="1:15" ht="15.75" thickBot="1">
      <c r="A10" s="65">
        <v>0</v>
      </c>
      <c r="B10" s="65" t="s">
        <v>39</v>
      </c>
      <c r="C10" s="65"/>
      <c r="D10" s="65"/>
      <c r="E10" s="65"/>
      <c r="F10" s="65"/>
      <c r="G10" s="65"/>
      <c r="H10" s="65"/>
      <c r="I10" s="65"/>
      <c r="J10" s="65"/>
      <c r="K10" s="65"/>
      <c r="L10" s="65">
        <v>0</v>
      </c>
      <c r="M10" s="65">
        <v>0</v>
      </c>
      <c r="N10" s="65">
        <v>0</v>
      </c>
      <c r="O10" s="65">
        <v>0</v>
      </c>
    </row>
    <row r="11" spans="1:15" s="11" customFormat="1" ht="15.75" thickBot="1">
      <c r="A11" s="63">
        <v>0</v>
      </c>
      <c r="B11" s="63"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</row>
    <row r="12" spans="1:15" ht="15.75" thickBot="1">
      <c r="A12" s="65">
        <v>0</v>
      </c>
      <c r="B12" s="65" t="s">
        <v>40</v>
      </c>
      <c r="C12" s="65"/>
      <c r="D12" s="65"/>
      <c r="E12" s="65"/>
      <c r="F12" s="65"/>
      <c r="G12" s="65"/>
      <c r="H12" s="65"/>
      <c r="I12" s="65"/>
      <c r="J12" s="65"/>
      <c r="K12" s="65"/>
      <c r="L12" s="65">
        <v>0</v>
      </c>
      <c r="M12" s="65">
        <v>0</v>
      </c>
      <c r="N12" s="65">
        <v>0</v>
      </c>
      <c r="O12" s="65">
        <v>0</v>
      </c>
    </row>
    <row r="13" spans="1:15" s="11" customFormat="1" ht="15.75" thickBot="1">
      <c r="A13" s="63">
        <v>0</v>
      </c>
      <c r="B13" s="63"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</row>
    <row r="14" spans="1:15" ht="15.75" thickBot="1">
      <c r="A14" s="65">
        <v>0</v>
      </c>
      <c r="B14" s="65" t="s">
        <v>41</v>
      </c>
      <c r="C14" s="65"/>
      <c r="D14" s="65"/>
      <c r="E14" s="65"/>
      <c r="F14" s="65"/>
      <c r="G14" s="65"/>
      <c r="H14" s="65"/>
      <c r="I14" s="65"/>
      <c r="J14" s="65"/>
      <c r="K14" s="65"/>
      <c r="L14" s="65">
        <v>0</v>
      </c>
      <c r="M14" s="65">
        <v>0</v>
      </c>
      <c r="N14" s="65">
        <v>0</v>
      </c>
      <c r="O14" s="65">
        <v>0</v>
      </c>
    </row>
    <row r="15" spans="1:15" s="11" customFormat="1" ht="15.75" thickBot="1">
      <c r="A15" s="63">
        <v>0</v>
      </c>
      <c r="B15" s="63">
        <v>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</row>
    <row r="16" spans="1:15" ht="15.75" thickBot="1">
      <c r="A16" s="65">
        <v>0</v>
      </c>
      <c r="B16" s="65" t="s">
        <v>42</v>
      </c>
      <c r="C16" s="65"/>
      <c r="D16" s="65"/>
      <c r="E16" s="65"/>
      <c r="F16" s="65"/>
      <c r="G16" s="65"/>
      <c r="H16" s="65"/>
      <c r="I16" s="65"/>
      <c r="J16" s="65"/>
      <c r="K16" s="65"/>
      <c r="L16" s="65">
        <v>0</v>
      </c>
      <c r="M16" s="65">
        <v>0</v>
      </c>
      <c r="N16" s="65">
        <v>0</v>
      </c>
      <c r="O16" s="65">
        <v>0</v>
      </c>
    </row>
    <row r="17" spans="1:15" s="11" customFormat="1" ht="15.75" thickBot="1">
      <c r="A17" s="63">
        <v>0</v>
      </c>
      <c r="B17" s="63"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</row>
    <row r="18" spans="1:15" ht="15.75" thickBot="1">
      <c r="A18" s="65">
        <v>0</v>
      </c>
      <c r="B18" s="65" t="s">
        <v>43</v>
      </c>
      <c r="C18" s="65"/>
      <c r="D18" s="65"/>
      <c r="E18" s="65"/>
      <c r="F18" s="65"/>
      <c r="G18" s="65"/>
      <c r="H18" s="65"/>
      <c r="I18" s="65"/>
      <c r="J18" s="65"/>
      <c r="K18" s="65"/>
      <c r="L18" s="65">
        <v>0</v>
      </c>
      <c r="M18" s="65">
        <v>0</v>
      </c>
      <c r="N18" s="65">
        <v>0</v>
      </c>
      <c r="O18" s="65">
        <v>0</v>
      </c>
    </row>
    <row r="19" spans="1:15" s="11" customFormat="1" ht="15.75" thickBot="1">
      <c r="A19" s="63">
        <v>0</v>
      </c>
      <c r="B19" s="63">
        <v>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</row>
    <row r="20" spans="1:15" ht="15.75" thickBot="1">
      <c r="A20" s="65">
        <v>0</v>
      </c>
      <c r="B20" s="65" t="s">
        <v>44</v>
      </c>
      <c r="C20" s="65"/>
      <c r="D20" s="65"/>
      <c r="E20" s="65"/>
      <c r="F20" s="65"/>
      <c r="G20" s="65"/>
      <c r="H20" s="65"/>
      <c r="I20" s="65"/>
      <c r="J20" s="65"/>
      <c r="K20" s="65"/>
      <c r="L20" s="65">
        <v>0</v>
      </c>
      <c r="M20" s="65">
        <v>0</v>
      </c>
      <c r="N20" s="65">
        <v>0</v>
      </c>
      <c r="O20" s="65">
        <v>0</v>
      </c>
    </row>
    <row r="21" spans="1:15" s="11" customFormat="1" ht="15.75" thickBot="1">
      <c r="A21" s="63">
        <v>0</v>
      </c>
      <c r="B21" s="63">
        <v>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/>
      <c r="N21" s="63">
        <v>0</v>
      </c>
      <c r="O21" s="63">
        <v>0</v>
      </c>
    </row>
    <row r="22" spans="1:15" ht="15.75" thickBot="1">
      <c r="A22" s="65">
        <v>0</v>
      </c>
      <c r="B22" s="65" t="s">
        <v>45</v>
      </c>
      <c r="C22" s="65"/>
      <c r="D22" s="65"/>
      <c r="E22" s="65"/>
      <c r="F22" s="65"/>
      <c r="G22" s="65"/>
      <c r="H22" s="65"/>
      <c r="I22" s="65"/>
      <c r="J22" s="65"/>
      <c r="K22" s="65"/>
      <c r="L22" s="65">
        <v>0</v>
      </c>
      <c r="M22" s="65">
        <v>0</v>
      </c>
      <c r="N22" s="65">
        <v>0</v>
      </c>
      <c r="O22" s="65">
        <v>0</v>
      </c>
    </row>
    <row r="23" spans="1:15" s="75" customFormat="1" ht="15.75" thickBot="1">
      <c r="A23" s="63">
        <v>0</v>
      </c>
      <c r="B23" s="63">
        <v>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</row>
    <row r="24" spans="1:15" ht="15.75" thickBot="1">
      <c r="A24" s="65">
        <v>0</v>
      </c>
      <c r="B24" s="65" t="s">
        <v>46</v>
      </c>
      <c r="C24" s="65"/>
      <c r="D24" s="65"/>
      <c r="E24" s="65"/>
      <c r="F24" s="65"/>
      <c r="G24" s="65"/>
      <c r="H24" s="65"/>
      <c r="I24" s="65"/>
      <c r="J24" s="65"/>
      <c r="K24" s="65"/>
      <c r="L24" s="65">
        <v>0</v>
      </c>
      <c r="M24" s="65">
        <v>0</v>
      </c>
      <c r="N24" s="65">
        <v>0</v>
      </c>
      <c r="O24" s="65">
        <v>0</v>
      </c>
    </row>
    <row r="25" spans="1:15" s="75" customFormat="1" ht="15.75" thickBot="1">
      <c r="A25" s="63">
        <v>0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</row>
    <row r="26" spans="1:15" ht="15.75" thickBot="1">
      <c r="A26" s="65">
        <v>0</v>
      </c>
      <c r="B26" s="65" t="s">
        <v>48</v>
      </c>
      <c r="C26" s="65"/>
      <c r="D26" s="65"/>
      <c r="E26" s="65"/>
      <c r="F26" s="65"/>
      <c r="G26" s="65"/>
      <c r="H26" s="65"/>
      <c r="I26" s="65"/>
      <c r="J26" s="65"/>
      <c r="K26" s="65"/>
      <c r="L26" s="65">
        <v>0</v>
      </c>
      <c r="M26" s="65">
        <v>0</v>
      </c>
      <c r="N26" s="65">
        <v>0</v>
      </c>
      <c r="O26" s="65">
        <v>0</v>
      </c>
    </row>
    <row r="27" spans="1:15" s="75" customFormat="1" ht="15.75" thickBot="1">
      <c r="A27" s="63">
        <v>0</v>
      </c>
      <c r="B27" s="63">
        <v>0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</row>
    <row r="28" spans="1:15" ht="15.75" thickBot="1">
      <c r="A28" s="65">
        <v>3</v>
      </c>
      <c r="B28" s="65" t="s">
        <v>47</v>
      </c>
      <c r="C28" s="65"/>
      <c r="D28" s="65"/>
      <c r="E28" s="65"/>
      <c r="F28" s="65"/>
      <c r="G28" s="65"/>
      <c r="H28" s="65"/>
      <c r="I28" s="65"/>
      <c r="J28" s="65"/>
      <c r="K28" s="65"/>
      <c r="L28" s="65">
        <v>0</v>
      </c>
      <c r="M28" s="65">
        <v>0</v>
      </c>
      <c r="N28" s="65">
        <v>0</v>
      </c>
      <c r="O28" s="65">
        <f>SUM(O29:O31)</f>
        <v>73</v>
      </c>
    </row>
    <row r="29" spans="1:15" s="11" customFormat="1" ht="128.25" thickBot="1">
      <c r="A29" s="63">
        <v>1</v>
      </c>
      <c r="B29" s="29" t="s">
        <v>600</v>
      </c>
      <c r="C29" s="29" t="s">
        <v>958</v>
      </c>
      <c r="D29" s="29" t="s">
        <v>959</v>
      </c>
      <c r="E29" s="29" t="s">
        <v>960</v>
      </c>
      <c r="F29" s="29">
        <v>89513348911</v>
      </c>
      <c r="G29" s="52" t="s">
        <v>961</v>
      </c>
      <c r="H29" s="29" t="s">
        <v>962</v>
      </c>
      <c r="I29" s="92" t="s">
        <v>963</v>
      </c>
      <c r="J29" s="93" t="s">
        <v>964</v>
      </c>
      <c r="K29" s="93" t="s">
        <v>965</v>
      </c>
      <c r="L29" s="93">
        <v>0</v>
      </c>
      <c r="M29" s="93">
        <v>0</v>
      </c>
      <c r="N29" s="93">
        <v>0</v>
      </c>
      <c r="O29" s="93">
        <v>13</v>
      </c>
    </row>
    <row r="30" spans="1:15" s="11" customFormat="1" ht="26.25" customHeight="1" thickBot="1">
      <c r="A30" s="63">
        <v>1</v>
      </c>
      <c r="B30" s="55" t="s">
        <v>600</v>
      </c>
      <c r="C30" s="29" t="s">
        <v>966</v>
      </c>
      <c r="D30" s="30">
        <v>37929</v>
      </c>
      <c r="E30" s="29" t="s">
        <v>967</v>
      </c>
      <c r="F30" s="29">
        <v>89081200073</v>
      </c>
      <c r="G30" s="29" t="s">
        <v>71</v>
      </c>
      <c r="H30" s="29" t="s">
        <v>71</v>
      </c>
      <c r="I30" s="55" t="s">
        <v>71</v>
      </c>
      <c r="J30" s="55" t="s">
        <v>71</v>
      </c>
      <c r="K30" s="55" t="s">
        <v>71</v>
      </c>
      <c r="L30" s="55">
        <v>0</v>
      </c>
      <c r="M30" s="55">
        <v>0</v>
      </c>
      <c r="N30" s="55">
        <v>0</v>
      </c>
      <c r="O30" s="55">
        <v>30</v>
      </c>
    </row>
    <row r="31" spans="1:15" s="11" customFormat="1" ht="51.75" thickBot="1">
      <c r="A31" s="63">
        <v>1</v>
      </c>
      <c r="B31" s="55" t="s">
        <v>600</v>
      </c>
      <c r="C31" s="29" t="s">
        <v>968</v>
      </c>
      <c r="D31" s="30">
        <v>40622</v>
      </c>
      <c r="E31" s="29" t="s">
        <v>969</v>
      </c>
      <c r="F31" s="29">
        <v>89513348911</v>
      </c>
      <c r="G31" s="29" t="s">
        <v>71</v>
      </c>
      <c r="H31" s="29" t="s">
        <v>71</v>
      </c>
      <c r="I31" s="55" t="s">
        <v>71</v>
      </c>
      <c r="J31" s="55" t="s">
        <v>71</v>
      </c>
      <c r="K31" s="55" t="s">
        <v>71</v>
      </c>
      <c r="L31" s="55">
        <v>0</v>
      </c>
      <c r="M31" s="55">
        <v>0</v>
      </c>
      <c r="N31" s="55">
        <v>0</v>
      </c>
      <c r="O31" s="55">
        <v>30</v>
      </c>
    </row>
    <row r="32" spans="1:15" ht="15.75" thickBot="1">
      <c r="A32" s="65">
        <v>1</v>
      </c>
      <c r="B32" s="65" t="s">
        <v>49</v>
      </c>
      <c r="C32" s="65"/>
      <c r="D32" s="65"/>
      <c r="E32" s="65"/>
      <c r="F32" s="65"/>
      <c r="G32" s="65"/>
      <c r="H32" s="65"/>
      <c r="I32" s="65"/>
      <c r="J32" s="65"/>
      <c r="K32" s="65"/>
      <c r="L32" s="65">
        <v>0</v>
      </c>
      <c r="M32" s="65">
        <v>0</v>
      </c>
      <c r="N32" s="65">
        <v>0</v>
      </c>
      <c r="O32" s="65">
        <v>19</v>
      </c>
    </row>
    <row r="33" spans="1:15" s="75" customFormat="1" ht="75.75" thickBot="1">
      <c r="A33" s="196">
        <v>1</v>
      </c>
      <c r="B33" s="196" t="s">
        <v>2594</v>
      </c>
      <c r="C33" s="196" t="s">
        <v>2595</v>
      </c>
      <c r="D33" s="196" t="s">
        <v>2596</v>
      </c>
      <c r="E33" s="196" t="s">
        <v>2597</v>
      </c>
      <c r="F33" s="197">
        <v>89207226066</v>
      </c>
      <c r="G33" s="198" t="s">
        <v>2598</v>
      </c>
      <c r="H33" s="198" t="s">
        <v>2599</v>
      </c>
      <c r="I33" s="199" t="s">
        <v>2600</v>
      </c>
      <c r="J33" s="196" t="s">
        <v>2601</v>
      </c>
      <c r="K33" s="196"/>
      <c r="L33" s="196">
        <v>0</v>
      </c>
      <c r="M33" s="200">
        <v>0</v>
      </c>
      <c r="N33" s="200">
        <v>0</v>
      </c>
      <c r="O33" s="200">
        <v>19</v>
      </c>
    </row>
    <row r="34" spans="1:15" ht="15.75" thickBot="1">
      <c r="A34" s="65">
        <v>0</v>
      </c>
      <c r="B34" s="65" t="s">
        <v>50</v>
      </c>
      <c r="C34" s="65"/>
      <c r="D34" s="65"/>
      <c r="E34" s="65"/>
      <c r="F34" s="65"/>
      <c r="G34" s="65"/>
      <c r="H34" s="65"/>
      <c r="I34" s="65"/>
      <c r="J34" s="65"/>
      <c r="K34" s="65"/>
      <c r="L34" s="65">
        <v>0</v>
      </c>
      <c r="M34" s="65">
        <v>0</v>
      </c>
      <c r="N34" s="65">
        <v>0</v>
      </c>
      <c r="O34" s="65">
        <v>0</v>
      </c>
    </row>
    <row r="35" spans="1:15" s="75" customFormat="1" ht="15.75" thickBot="1">
      <c r="A35" s="63">
        <v>0</v>
      </c>
      <c r="B35" s="63">
        <v>0</v>
      </c>
      <c r="C35" s="63">
        <v>0</v>
      </c>
      <c r="D35" s="63">
        <v>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</row>
    <row r="36" spans="1:15" ht="15.75" thickBot="1">
      <c r="A36" s="65">
        <v>0</v>
      </c>
      <c r="B36" s="65" t="s">
        <v>51</v>
      </c>
      <c r="C36" s="65"/>
      <c r="D36" s="65"/>
      <c r="E36" s="65"/>
      <c r="F36" s="65"/>
      <c r="G36" s="65"/>
      <c r="H36" s="65"/>
      <c r="I36" s="65"/>
      <c r="J36" s="65"/>
      <c r="K36" s="65"/>
      <c r="L36" s="65">
        <v>0</v>
      </c>
      <c r="M36" s="65">
        <v>0</v>
      </c>
      <c r="N36" s="65">
        <v>0</v>
      </c>
      <c r="O36" s="65">
        <v>0</v>
      </c>
    </row>
    <row r="37" spans="1:15" s="11" customFormat="1" ht="15.75" thickBot="1">
      <c r="A37" s="63">
        <v>0</v>
      </c>
      <c r="B37" s="63">
        <v>0</v>
      </c>
      <c r="C37" s="63">
        <v>0</v>
      </c>
      <c r="D37" s="63">
        <v>0</v>
      </c>
      <c r="E37" s="63">
        <v>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3">
        <v>0</v>
      </c>
    </row>
    <row r="38" spans="1:15" ht="15.75" thickBot="1">
      <c r="A38" s="65">
        <v>0</v>
      </c>
      <c r="B38" s="65" t="s">
        <v>52</v>
      </c>
      <c r="C38" s="65"/>
      <c r="D38" s="65"/>
      <c r="E38" s="65"/>
      <c r="F38" s="65"/>
      <c r="G38" s="65"/>
      <c r="H38" s="65"/>
      <c r="I38" s="65"/>
      <c r="J38" s="65"/>
      <c r="K38" s="65"/>
      <c r="L38" s="65">
        <v>0</v>
      </c>
      <c r="M38" s="65">
        <v>0</v>
      </c>
      <c r="N38" s="65">
        <v>0</v>
      </c>
      <c r="O38" s="65">
        <v>0</v>
      </c>
    </row>
    <row r="39" spans="1:15" s="75" customFormat="1" ht="15.75" thickBot="1">
      <c r="A39" s="63">
        <v>0</v>
      </c>
      <c r="B39" s="63">
        <v>0</v>
      </c>
      <c r="C39" s="63">
        <v>0</v>
      </c>
      <c r="D39" s="63">
        <v>0</v>
      </c>
      <c r="E39" s="63">
        <v>0</v>
      </c>
      <c r="F39" s="63">
        <v>0</v>
      </c>
      <c r="G39" s="63">
        <v>0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>
        <v>0</v>
      </c>
      <c r="N39" s="63">
        <v>0</v>
      </c>
      <c r="O39" s="63">
        <v>0</v>
      </c>
    </row>
    <row r="40" spans="1:15" ht="15.75" thickBot="1">
      <c r="A40" s="65">
        <v>0</v>
      </c>
      <c r="B40" s="65" t="s">
        <v>53</v>
      </c>
      <c r="C40" s="65"/>
      <c r="D40" s="65"/>
      <c r="E40" s="65"/>
      <c r="F40" s="65"/>
      <c r="G40" s="65"/>
      <c r="H40" s="65"/>
      <c r="I40" s="65"/>
      <c r="J40" s="65"/>
      <c r="K40" s="65"/>
      <c r="L40" s="65">
        <v>0</v>
      </c>
      <c r="M40" s="65">
        <v>0</v>
      </c>
      <c r="N40" s="65">
        <v>0</v>
      </c>
      <c r="O40" s="65">
        <v>0</v>
      </c>
    </row>
    <row r="41" spans="1:15" s="11" customFormat="1" ht="15.75" thickBot="1">
      <c r="A41" s="63">
        <v>0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</row>
    <row r="42" spans="1:15" ht="15.75" thickBot="1">
      <c r="A42" s="65">
        <v>0</v>
      </c>
      <c r="B42" s="65" t="s">
        <v>54</v>
      </c>
      <c r="C42" s="65"/>
      <c r="D42" s="65"/>
      <c r="E42" s="65"/>
      <c r="F42" s="65"/>
      <c r="G42" s="65"/>
      <c r="H42" s="65"/>
      <c r="I42" s="65"/>
      <c r="J42" s="65"/>
      <c r="K42" s="65"/>
      <c r="L42" s="65">
        <v>0</v>
      </c>
      <c r="M42" s="65">
        <v>0</v>
      </c>
      <c r="N42" s="65">
        <v>0</v>
      </c>
      <c r="O42" s="65">
        <v>0</v>
      </c>
    </row>
    <row r="43" spans="1:15" s="11" customFormat="1" ht="15.75" thickBot="1">
      <c r="A43" s="63">
        <v>0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63">
        <v>0</v>
      </c>
    </row>
    <row r="44" spans="1:15" ht="15.75" thickBot="1">
      <c r="A44" s="65">
        <v>0</v>
      </c>
      <c r="B44" s="65" t="s">
        <v>55</v>
      </c>
      <c r="C44" s="65"/>
      <c r="D44" s="65"/>
      <c r="E44" s="65"/>
      <c r="F44" s="65"/>
      <c r="G44" s="65"/>
      <c r="H44" s="65"/>
      <c r="I44" s="65"/>
      <c r="J44" s="65"/>
      <c r="K44" s="65"/>
      <c r="L44" s="65">
        <v>0</v>
      </c>
      <c r="M44" s="65">
        <v>0</v>
      </c>
      <c r="N44" s="65">
        <v>0</v>
      </c>
      <c r="O44" s="65">
        <v>0</v>
      </c>
    </row>
    <row r="45" spans="1:15" s="11" customFormat="1" ht="15.75" thickBot="1">
      <c r="A45" s="63">
        <v>0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</row>
    <row r="46" spans="1:15" ht="15.75" thickBot="1">
      <c r="A46" s="65">
        <v>0</v>
      </c>
      <c r="B46" s="65" t="s">
        <v>56</v>
      </c>
      <c r="C46" s="65"/>
      <c r="D46" s="65"/>
      <c r="E46" s="65"/>
      <c r="F46" s="65"/>
      <c r="G46" s="65"/>
      <c r="H46" s="65"/>
      <c r="I46" s="65"/>
      <c r="J46" s="65"/>
      <c r="K46" s="65"/>
      <c r="L46" s="65">
        <v>0</v>
      </c>
      <c r="M46" s="65">
        <v>0</v>
      </c>
      <c r="N46" s="65">
        <v>0</v>
      </c>
      <c r="O46" s="65">
        <v>0</v>
      </c>
    </row>
    <row r="47" spans="1:15" s="11" customFormat="1" ht="15.75" thickBot="1">
      <c r="A47" s="63">
        <v>0</v>
      </c>
      <c r="B47" s="63">
        <v>0</v>
      </c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</row>
    <row r="48" spans="1:15" ht="15.75" thickBot="1">
      <c r="A48" s="65">
        <v>0</v>
      </c>
      <c r="B48" s="65" t="s">
        <v>57</v>
      </c>
      <c r="C48" s="65"/>
      <c r="D48" s="65"/>
      <c r="E48" s="65"/>
      <c r="F48" s="65"/>
      <c r="G48" s="65"/>
      <c r="H48" s="65"/>
      <c r="I48" s="65"/>
      <c r="J48" s="65"/>
      <c r="K48" s="65"/>
      <c r="L48" s="65">
        <v>0</v>
      </c>
      <c r="M48" s="65">
        <v>0</v>
      </c>
      <c r="N48" s="65">
        <v>0</v>
      </c>
      <c r="O48" s="65">
        <v>0</v>
      </c>
    </row>
    <row r="49" spans="1:15" s="11" customFormat="1" ht="15.75" thickBot="1">
      <c r="A49" s="63">
        <v>0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</row>
    <row r="50" spans="1:15" ht="15.75" thickBot="1">
      <c r="A50" s="65">
        <v>0</v>
      </c>
      <c r="B50" s="65" t="s">
        <v>58</v>
      </c>
      <c r="C50" s="65"/>
      <c r="D50" s="65"/>
      <c r="E50" s="65"/>
      <c r="F50" s="65"/>
      <c r="G50" s="65"/>
      <c r="H50" s="65"/>
      <c r="I50" s="65"/>
      <c r="J50" s="65"/>
      <c r="K50" s="65"/>
      <c r="L50" s="65">
        <v>0</v>
      </c>
      <c r="M50" s="65">
        <v>0</v>
      </c>
      <c r="N50" s="65">
        <v>0</v>
      </c>
      <c r="O50" s="65">
        <v>0</v>
      </c>
    </row>
    <row r="51" spans="1:15" s="11" customFormat="1" ht="15.75" thickBot="1">
      <c r="A51" s="63">
        <v>0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</row>
    <row r="52" spans="1:15" ht="15.75" thickBot="1">
      <c r="A52" s="65">
        <v>0</v>
      </c>
      <c r="B52" s="65" t="s">
        <v>59</v>
      </c>
      <c r="C52" s="65"/>
      <c r="D52" s="65"/>
      <c r="E52" s="65"/>
      <c r="F52" s="65"/>
      <c r="G52" s="65"/>
      <c r="H52" s="65"/>
      <c r="I52" s="65"/>
      <c r="J52" s="65"/>
      <c r="K52" s="65"/>
      <c r="L52" s="65">
        <v>0</v>
      </c>
      <c r="M52" s="65">
        <v>0</v>
      </c>
      <c r="N52" s="65">
        <v>0</v>
      </c>
      <c r="O52" s="65">
        <v>0</v>
      </c>
    </row>
    <row r="53" spans="1:15" s="75" customFormat="1" ht="15.75" thickBot="1">
      <c r="A53" s="63">
        <v>0</v>
      </c>
      <c r="B53" s="63">
        <v>0</v>
      </c>
      <c r="C53" s="63">
        <v>0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</row>
    <row r="54" spans="1:15" ht="15.75" thickBot="1">
      <c r="A54" s="65">
        <v>0</v>
      </c>
      <c r="B54" s="65" t="s">
        <v>60</v>
      </c>
      <c r="C54" s="65"/>
      <c r="D54" s="65"/>
      <c r="E54" s="65"/>
      <c r="F54" s="65"/>
      <c r="G54" s="65"/>
      <c r="H54" s="65"/>
      <c r="I54" s="65"/>
      <c r="J54" s="65"/>
      <c r="K54" s="65"/>
      <c r="L54" s="65">
        <v>0</v>
      </c>
      <c r="M54" s="65">
        <v>0</v>
      </c>
      <c r="N54" s="65">
        <v>0</v>
      </c>
      <c r="O54" s="65">
        <v>0</v>
      </c>
    </row>
    <row r="55" spans="1:15" s="75" customFormat="1" ht="15.75" thickBot="1">
      <c r="A55" s="63">
        <v>0</v>
      </c>
      <c r="B55" s="63">
        <v>0</v>
      </c>
      <c r="C55" s="63">
        <v>0</v>
      </c>
      <c r="D55" s="63">
        <v>0</v>
      </c>
      <c r="E55" s="63">
        <v>0</v>
      </c>
      <c r="F55" s="63">
        <v>0</v>
      </c>
      <c r="G55" s="63">
        <v>0</v>
      </c>
      <c r="H55" s="63">
        <v>0</v>
      </c>
      <c r="I55" s="63">
        <v>0</v>
      </c>
      <c r="J55" s="63">
        <v>0</v>
      </c>
      <c r="K55" s="63">
        <v>0</v>
      </c>
      <c r="L55" s="63">
        <v>0</v>
      </c>
      <c r="M55" s="63">
        <v>0</v>
      </c>
      <c r="N55" s="63">
        <v>0</v>
      </c>
      <c r="O55" s="63">
        <v>0</v>
      </c>
    </row>
    <row r="56" spans="1:15" ht="15.75" thickBot="1">
      <c r="A56" s="65">
        <v>0</v>
      </c>
      <c r="B56" s="65" t="s">
        <v>61</v>
      </c>
      <c r="C56" s="65"/>
      <c r="D56" s="65"/>
      <c r="E56" s="65"/>
      <c r="F56" s="65"/>
      <c r="G56" s="65"/>
      <c r="H56" s="65"/>
      <c r="I56" s="65"/>
      <c r="J56" s="65"/>
      <c r="K56" s="65"/>
      <c r="L56" s="65">
        <v>0</v>
      </c>
      <c r="M56" s="65">
        <v>0</v>
      </c>
      <c r="N56" s="65">
        <v>0</v>
      </c>
      <c r="O56" s="65">
        <v>0</v>
      </c>
    </row>
    <row r="57" spans="1:15" s="11" customFormat="1" ht="15.75" thickBot="1">
      <c r="A57" s="63">
        <v>0</v>
      </c>
      <c r="B57" s="63">
        <v>0</v>
      </c>
      <c r="C57" s="63">
        <v>0</v>
      </c>
      <c r="D57" s="63">
        <v>0</v>
      </c>
      <c r="E57" s="63">
        <v>0</v>
      </c>
      <c r="F57" s="63">
        <v>0</v>
      </c>
      <c r="G57" s="63">
        <v>0</v>
      </c>
      <c r="H57" s="63">
        <v>0</v>
      </c>
      <c r="I57" s="63">
        <v>0</v>
      </c>
      <c r="J57" s="63">
        <v>0</v>
      </c>
      <c r="K57" s="63">
        <v>0</v>
      </c>
      <c r="L57" s="63">
        <v>0</v>
      </c>
      <c r="M57" s="63">
        <v>0</v>
      </c>
      <c r="N57" s="63">
        <v>0</v>
      </c>
      <c r="O57" s="63">
        <v>0</v>
      </c>
    </row>
    <row r="58" spans="1:15" ht="15.75" thickBot="1">
      <c r="A58" s="65">
        <v>0</v>
      </c>
      <c r="B58" s="65" t="s">
        <v>62</v>
      </c>
      <c r="C58" s="65"/>
      <c r="D58" s="65"/>
      <c r="E58" s="65"/>
      <c r="F58" s="65"/>
      <c r="G58" s="65"/>
      <c r="H58" s="65"/>
      <c r="I58" s="65"/>
      <c r="J58" s="65"/>
      <c r="K58" s="65"/>
      <c r="L58" s="65">
        <v>0</v>
      </c>
      <c r="M58" s="65">
        <v>0</v>
      </c>
      <c r="N58" s="65">
        <v>0</v>
      </c>
      <c r="O58" s="65">
        <v>0</v>
      </c>
    </row>
    <row r="59" spans="1:15" s="75" customFormat="1" ht="15.75" thickBot="1">
      <c r="A59" s="63">
        <v>0</v>
      </c>
      <c r="B59" s="63">
        <v>0</v>
      </c>
      <c r="C59" s="63">
        <v>0</v>
      </c>
      <c r="D59" s="63">
        <v>0</v>
      </c>
      <c r="E59" s="63">
        <v>0</v>
      </c>
      <c r="F59" s="63">
        <v>0</v>
      </c>
      <c r="G59" s="63">
        <v>0</v>
      </c>
      <c r="H59" s="63">
        <v>0</v>
      </c>
      <c r="I59" s="63">
        <v>0</v>
      </c>
      <c r="J59" s="63">
        <v>0</v>
      </c>
      <c r="K59" s="63">
        <v>0</v>
      </c>
      <c r="L59" s="63">
        <v>0</v>
      </c>
      <c r="M59" s="63">
        <v>0</v>
      </c>
      <c r="N59" s="63">
        <v>0</v>
      </c>
      <c r="O59" s="63">
        <v>0</v>
      </c>
    </row>
    <row r="60" spans="1:15" ht="15.75" thickBot="1">
      <c r="A60" s="65">
        <v>0</v>
      </c>
      <c r="B60" s="65" t="s">
        <v>63</v>
      </c>
      <c r="C60" s="65"/>
      <c r="D60" s="65"/>
      <c r="E60" s="65"/>
      <c r="F60" s="65"/>
      <c r="G60" s="65"/>
      <c r="H60" s="65"/>
      <c r="I60" s="65"/>
      <c r="J60" s="65"/>
      <c r="K60" s="65"/>
      <c r="L60" s="65">
        <v>0</v>
      </c>
      <c r="M60" s="65">
        <v>0</v>
      </c>
      <c r="N60" s="65">
        <v>0</v>
      </c>
      <c r="O60" s="65">
        <v>0</v>
      </c>
    </row>
    <row r="61" spans="1:15" s="75" customFormat="1" ht="15.75" thickBot="1">
      <c r="A61" s="63">
        <v>0</v>
      </c>
      <c r="B61" s="63">
        <v>0</v>
      </c>
      <c r="C61" s="63">
        <v>0</v>
      </c>
      <c r="D61" s="63">
        <v>0</v>
      </c>
      <c r="E61" s="63">
        <v>0</v>
      </c>
      <c r="F61" s="63">
        <v>0</v>
      </c>
      <c r="G61" s="63">
        <v>0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63">
        <v>0</v>
      </c>
      <c r="N61" s="63">
        <v>0</v>
      </c>
      <c r="O61" s="63">
        <v>0</v>
      </c>
    </row>
    <row r="62" spans="1:15" ht="15.75" thickBot="1">
      <c r="A62" s="65">
        <v>0</v>
      </c>
      <c r="B62" s="65" t="s">
        <v>64</v>
      </c>
      <c r="C62" s="65"/>
      <c r="D62" s="65"/>
      <c r="E62" s="65"/>
      <c r="F62" s="65"/>
      <c r="G62" s="65"/>
      <c r="H62" s="65"/>
      <c r="I62" s="65"/>
      <c r="J62" s="65"/>
      <c r="K62" s="65"/>
      <c r="L62" s="65">
        <v>0</v>
      </c>
      <c r="M62" s="65">
        <v>0</v>
      </c>
      <c r="N62" s="65">
        <v>0</v>
      </c>
      <c r="O62" s="65">
        <v>0</v>
      </c>
    </row>
    <row r="63" spans="1:15" s="11" customFormat="1" ht="15.75" thickBot="1">
      <c r="A63" s="63">
        <v>0</v>
      </c>
      <c r="B63" s="63">
        <v>0</v>
      </c>
      <c r="C63" s="63">
        <v>0</v>
      </c>
      <c r="D63" s="63">
        <v>0</v>
      </c>
      <c r="E63" s="63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63">
        <v>0</v>
      </c>
      <c r="N63" s="63">
        <v>0</v>
      </c>
      <c r="O63" s="63">
        <v>0</v>
      </c>
    </row>
    <row r="64" spans="1:15" ht="15.75" thickBot="1">
      <c r="A64" s="65">
        <v>0</v>
      </c>
      <c r="B64" s="65" t="s">
        <v>65</v>
      </c>
      <c r="C64" s="65"/>
      <c r="D64" s="65"/>
      <c r="E64" s="65"/>
      <c r="F64" s="65"/>
      <c r="G64" s="65"/>
      <c r="H64" s="65"/>
      <c r="I64" s="65"/>
      <c r="J64" s="65"/>
      <c r="K64" s="65"/>
      <c r="L64" s="65">
        <v>0</v>
      </c>
      <c r="M64" s="65">
        <v>0</v>
      </c>
      <c r="N64" s="65">
        <v>0</v>
      </c>
      <c r="O64" s="65">
        <v>0</v>
      </c>
    </row>
    <row r="65" spans="1:15" s="11" customFormat="1" ht="15.75" thickBot="1">
      <c r="A65" s="68">
        <v>0</v>
      </c>
      <c r="B65" s="63">
        <v>0</v>
      </c>
      <c r="C65" s="63">
        <v>0</v>
      </c>
      <c r="D65" s="63">
        <v>0</v>
      </c>
      <c r="E65" s="63">
        <v>0</v>
      </c>
      <c r="F65" s="63">
        <v>0</v>
      </c>
      <c r="G65" s="63">
        <v>0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>
        <v>0</v>
      </c>
      <c r="N65" s="63">
        <v>0</v>
      </c>
      <c r="O65" s="63">
        <v>0</v>
      </c>
    </row>
    <row r="66" spans="1:15" ht="15.75" thickBot="1">
      <c r="A66" s="65">
        <v>0</v>
      </c>
      <c r="B66" s="65" t="s">
        <v>66</v>
      </c>
      <c r="C66" s="65"/>
      <c r="D66" s="65"/>
      <c r="E66" s="65"/>
      <c r="F66" s="65"/>
      <c r="G66" s="65"/>
      <c r="H66" s="65"/>
      <c r="I66" s="65"/>
      <c r="J66" s="65"/>
      <c r="K66" s="65"/>
      <c r="L66" s="65">
        <v>0</v>
      </c>
      <c r="M66" s="65">
        <v>0</v>
      </c>
      <c r="N66" s="65">
        <v>0</v>
      </c>
      <c r="O66" s="65">
        <v>0</v>
      </c>
    </row>
    <row r="67" spans="1:15" ht="15.75" thickBot="1">
      <c r="A67" s="68">
        <v>0</v>
      </c>
      <c r="B67" s="63">
        <v>0</v>
      </c>
      <c r="C67" s="68">
        <v>0</v>
      </c>
      <c r="D67" s="68">
        <v>0</v>
      </c>
      <c r="E67" s="68">
        <v>0</v>
      </c>
      <c r="F67" s="68">
        <v>0</v>
      </c>
      <c r="G67" s="68">
        <v>0</v>
      </c>
      <c r="H67" s="68">
        <v>0</v>
      </c>
      <c r="I67" s="94">
        <v>0</v>
      </c>
      <c r="J67" s="68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</row>
    <row r="68" spans="1:15" ht="15.75" thickBot="1">
      <c r="A68" s="65">
        <v>0</v>
      </c>
      <c r="B68" s="65" t="s">
        <v>67</v>
      </c>
      <c r="C68" s="65"/>
      <c r="D68" s="65"/>
      <c r="E68" s="65"/>
      <c r="F68" s="65"/>
      <c r="G68" s="65"/>
      <c r="H68" s="65"/>
      <c r="I68" s="95"/>
      <c r="J68" s="65"/>
      <c r="K68" s="65"/>
      <c r="L68" s="65">
        <v>0</v>
      </c>
      <c r="M68" s="65">
        <v>0</v>
      </c>
      <c r="N68" s="65">
        <v>0</v>
      </c>
      <c r="O68" s="65">
        <v>0</v>
      </c>
    </row>
    <row r="69" spans="1:15" s="11" customFormat="1" ht="15.75" thickBot="1">
      <c r="A69" s="63">
        <v>0</v>
      </c>
      <c r="B69" s="63">
        <v>0</v>
      </c>
      <c r="C69" s="63">
        <v>0</v>
      </c>
      <c r="D69" s="63">
        <v>0</v>
      </c>
      <c r="E69" s="63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3">
        <v>0</v>
      </c>
    </row>
    <row r="70" spans="1:15" ht="15.75" thickBot="1">
      <c r="A70" s="65">
        <v>0</v>
      </c>
      <c r="B70" s="65" t="s">
        <v>68</v>
      </c>
      <c r="C70" s="65"/>
      <c r="D70" s="65"/>
      <c r="E70" s="65"/>
      <c r="F70" s="65"/>
      <c r="G70" s="65"/>
      <c r="H70" s="65"/>
      <c r="I70" s="65"/>
      <c r="J70" s="65"/>
      <c r="K70" s="65"/>
      <c r="L70" s="65">
        <v>0</v>
      </c>
      <c r="M70" s="65">
        <v>0</v>
      </c>
      <c r="N70" s="65">
        <v>0</v>
      </c>
      <c r="O70" s="65">
        <v>0</v>
      </c>
    </row>
    <row r="71" spans="1:15" s="11" customFormat="1" ht="15.75" thickBot="1">
      <c r="A71" s="63">
        <v>0</v>
      </c>
      <c r="B71" s="63">
        <v>0</v>
      </c>
      <c r="C71" s="63">
        <v>0</v>
      </c>
      <c r="D71" s="63">
        <v>0</v>
      </c>
      <c r="E71" s="63">
        <v>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>
        <v>0</v>
      </c>
      <c r="M71" s="63">
        <v>0</v>
      </c>
      <c r="N71" s="63">
        <v>0</v>
      </c>
      <c r="O71" s="63">
        <v>0</v>
      </c>
    </row>
    <row r="72" spans="1:15" s="11" customFormat="1" ht="15.75" thickBot="1">
      <c r="A72" s="69">
        <f>A70+A68+A66+A64+A62+A60+A58+A56+A54+A52+A50+A48+A46+A44+A42+A40+A38+A36+A34+A32+A28+A26+A24+A22+A20+A18+A16+A14+A12+A10+A8+A6+A470</f>
        <v>4</v>
      </c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>
        <f t="shared" ref="L72:N72" si="0">L70+L68+L66+L64+L62+L60+L58+L56+L54+L52+L50+L48+L46+L44+L42+L40+L38+L36+L34+L32+L28+L26+L24+L22+L20+L18+L16+L14+L12+L10+L8+L6+L4</f>
        <v>0</v>
      </c>
      <c r="M72" s="69">
        <f t="shared" si="0"/>
        <v>0</v>
      </c>
      <c r="N72" s="69">
        <f t="shared" si="0"/>
        <v>0</v>
      </c>
      <c r="O72" s="69">
        <f>O70+O68+O66+O64+O62+O60+O58+O56+O54+O52+O50+O48+O46+O44+O42+O40+O38+O36+O34+O32+O28+O26+O24+O22+O20+O18+O16+O14+O12+O10+O8+O6+O4</f>
        <v>92</v>
      </c>
    </row>
  </sheetData>
  <mergeCells count="2">
    <mergeCell ref="A1:K2"/>
    <mergeCell ref="L1:O2"/>
  </mergeCells>
  <hyperlinks>
    <hyperlink ref="G29" r:id="rId1" display="mailto:bukan13@mail.ru"/>
    <hyperlink ref="I29" r:id="rId2"/>
    <hyperlink ref="H33" r:id="rId3" display="mailto:clubkomsomolec@yandex.ru"/>
    <hyperlink ref="G33" r:id="rId4"/>
  </hyperlinks>
  <pageMargins left="0.7" right="0.7" top="0.75" bottom="0.75" header="0.3" footer="0.3"/>
  <pageSetup paperSize="9" orientation="portrait" verticalDpi="0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zoomScale="60" zoomScaleNormal="60" workbookViewId="0">
      <pane xSplit="8" ySplit="3" topLeftCell="J52" activePane="bottomRight" state="frozen"/>
      <selection pane="topRight" activeCell="I1" sqref="I1"/>
      <selection pane="bottomLeft" activeCell="A4" sqref="A4"/>
      <selection pane="bottomRight" activeCell="O74" sqref="L74:O74"/>
    </sheetView>
  </sheetViews>
  <sheetFormatPr defaultRowHeight="15"/>
  <cols>
    <col min="1" max="1" width="4.5703125" customWidth="1"/>
    <col min="2" max="2" width="19.42578125" customWidth="1"/>
    <col min="3" max="3" width="19.85546875" customWidth="1"/>
    <col min="4" max="4" width="18.140625" customWidth="1"/>
    <col min="5" max="5" width="18.28515625" customWidth="1"/>
    <col min="6" max="7" width="18.140625" customWidth="1"/>
    <col min="8" max="8" width="18.28515625" customWidth="1"/>
    <col min="9" max="9" width="18.42578125" customWidth="1"/>
    <col min="10" max="10" width="18.5703125" customWidth="1"/>
    <col min="11" max="11" width="18.28515625" customWidth="1"/>
  </cols>
  <sheetData>
    <row r="1" spans="1:15" ht="39.75" customHeight="1">
      <c r="A1" s="293" t="s">
        <v>21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6" t="s">
        <v>13</v>
      </c>
      <c r="M1" s="297"/>
      <c r="N1" s="297"/>
      <c r="O1" s="297"/>
    </row>
    <row r="2" spans="1:15" ht="18" customHeight="1" thickBot="1">
      <c r="A2" s="295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8"/>
      <c r="M2" s="298"/>
      <c r="N2" s="298"/>
      <c r="O2" s="298"/>
    </row>
    <row r="3" spans="1:15" ht="90" thickBot="1">
      <c r="A3" s="96" t="s">
        <v>0</v>
      </c>
      <c r="B3" s="97" t="s">
        <v>3</v>
      </c>
      <c r="C3" s="97" t="s">
        <v>4</v>
      </c>
      <c r="D3" s="97" t="s">
        <v>1</v>
      </c>
      <c r="E3" s="97" t="s">
        <v>5</v>
      </c>
      <c r="F3" s="97" t="s">
        <v>6</v>
      </c>
      <c r="G3" s="97" t="s">
        <v>7</v>
      </c>
      <c r="H3" s="97" t="s">
        <v>8</v>
      </c>
      <c r="I3" s="97" t="s">
        <v>9</v>
      </c>
      <c r="J3" s="97" t="s">
        <v>10</v>
      </c>
      <c r="K3" s="97" t="s">
        <v>11</v>
      </c>
      <c r="L3" s="97" t="s">
        <v>14</v>
      </c>
      <c r="M3" s="97" t="s">
        <v>15</v>
      </c>
      <c r="N3" s="97" t="s">
        <v>16</v>
      </c>
      <c r="O3" s="98" t="s">
        <v>17</v>
      </c>
    </row>
    <row r="4" spans="1:15" ht="15.75" thickBot="1">
      <c r="A4" s="65">
        <v>0</v>
      </c>
      <c r="B4" s="65" t="s">
        <v>36</v>
      </c>
      <c r="C4" s="65"/>
      <c r="D4" s="65"/>
      <c r="E4" s="65"/>
      <c r="F4" s="65"/>
      <c r="G4" s="65"/>
      <c r="H4" s="65"/>
      <c r="I4" s="65"/>
      <c r="J4" s="65"/>
      <c r="K4" s="65"/>
      <c r="L4" s="65">
        <v>0</v>
      </c>
      <c r="M4" s="65">
        <v>0</v>
      </c>
      <c r="N4" s="65">
        <v>0</v>
      </c>
      <c r="O4" s="65">
        <v>0</v>
      </c>
    </row>
    <row r="5" spans="1:15" s="75" customFormat="1" ht="15.75" thickBot="1">
      <c r="A5" s="63">
        <v>0</v>
      </c>
      <c r="B5" s="63">
        <v>0</v>
      </c>
      <c r="C5" s="63">
        <v>0</v>
      </c>
      <c r="D5" s="63">
        <v>0</v>
      </c>
      <c r="E5" s="63">
        <v>0</v>
      </c>
      <c r="F5" s="63">
        <v>0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</row>
    <row r="6" spans="1:15" ht="15.75" thickBot="1">
      <c r="A6" s="65">
        <v>1</v>
      </c>
      <c r="B6" s="65" t="s">
        <v>37</v>
      </c>
      <c r="C6" s="65"/>
      <c r="D6" s="65"/>
      <c r="E6" s="65"/>
      <c r="F6" s="65"/>
      <c r="G6" s="65"/>
      <c r="H6" s="65"/>
      <c r="I6" s="65"/>
      <c r="J6" s="65"/>
      <c r="K6" s="65"/>
      <c r="L6" s="65">
        <v>0</v>
      </c>
      <c r="M6" s="65">
        <v>0</v>
      </c>
      <c r="N6" s="65">
        <v>0</v>
      </c>
      <c r="O6" s="65">
        <v>15</v>
      </c>
    </row>
    <row r="7" spans="1:15" s="11" customFormat="1" ht="69" customHeight="1" thickBot="1">
      <c r="A7" s="63">
        <v>1</v>
      </c>
      <c r="B7" s="29" t="s">
        <v>163</v>
      </c>
      <c r="C7" s="63" t="s">
        <v>220</v>
      </c>
      <c r="D7" s="63">
        <v>2004</v>
      </c>
      <c r="E7" s="29" t="s">
        <v>221</v>
      </c>
      <c r="F7" s="29" t="s">
        <v>222</v>
      </c>
      <c r="G7" s="52" t="s">
        <v>223</v>
      </c>
      <c r="H7" s="29" t="s">
        <v>224</v>
      </c>
      <c r="I7" s="29" t="s">
        <v>169</v>
      </c>
      <c r="J7" s="29" t="s">
        <v>170</v>
      </c>
      <c r="K7" s="63">
        <v>0</v>
      </c>
      <c r="L7" s="63">
        <v>0</v>
      </c>
      <c r="M7" s="63">
        <v>0</v>
      </c>
      <c r="N7" s="63">
        <v>0</v>
      </c>
      <c r="O7" s="63">
        <v>15</v>
      </c>
    </row>
    <row r="8" spans="1:15" ht="15.75" thickBot="1">
      <c r="A8" s="65">
        <v>0</v>
      </c>
      <c r="B8" s="65" t="s">
        <v>38</v>
      </c>
      <c r="C8" s="65"/>
      <c r="D8" s="65"/>
      <c r="E8" s="65"/>
      <c r="F8" s="65"/>
      <c r="G8" s="65"/>
      <c r="H8" s="65"/>
      <c r="I8" s="65"/>
      <c r="J8" s="65"/>
      <c r="K8" s="65"/>
      <c r="L8" s="65">
        <v>0</v>
      </c>
      <c r="M8" s="65">
        <v>0</v>
      </c>
      <c r="N8" s="65">
        <v>0</v>
      </c>
      <c r="O8" s="65">
        <v>0</v>
      </c>
    </row>
    <row r="9" spans="1:15" s="11" customFormat="1" ht="15.75" thickBot="1">
      <c r="A9" s="63">
        <v>0</v>
      </c>
      <c r="B9" s="29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</row>
    <row r="10" spans="1:15" ht="15.75" thickBot="1">
      <c r="A10" s="65">
        <v>0</v>
      </c>
      <c r="B10" s="65" t="s">
        <v>39</v>
      </c>
      <c r="C10" s="65"/>
      <c r="D10" s="65"/>
      <c r="E10" s="65"/>
      <c r="F10" s="65"/>
      <c r="G10" s="65"/>
      <c r="H10" s="65"/>
      <c r="I10" s="65"/>
      <c r="J10" s="65"/>
      <c r="K10" s="65"/>
      <c r="L10" s="65">
        <v>0</v>
      </c>
      <c r="M10" s="65">
        <v>0</v>
      </c>
      <c r="N10" s="65">
        <v>0</v>
      </c>
      <c r="O10" s="65">
        <v>0</v>
      </c>
    </row>
    <row r="11" spans="1:15" s="75" customFormat="1" ht="15.75" thickBot="1">
      <c r="A11" s="63">
        <v>0</v>
      </c>
      <c r="B11" s="63"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</row>
    <row r="12" spans="1:15" ht="15.75" thickBot="1">
      <c r="A12" s="65">
        <v>0</v>
      </c>
      <c r="B12" s="65" t="s">
        <v>40</v>
      </c>
      <c r="C12" s="65"/>
      <c r="D12" s="65"/>
      <c r="E12" s="65"/>
      <c r="F12" s="65"/>
      <c r="G12" s="65"/>
      <c r="H12" s="65"/>
      <c r="I12" s="65"/>
      <c r="J12" s="65"/>
      <c r="K12" s="65"/>
      <c r="L12" s="65">
        <v>0</v>
      </c>
      <c r="M12" s="65">
        <v>0</v>
      </c>
      <c r="N12" s="65">
        <v>0</v>
      </c>
      <c r="O12" s="65">
        <v>0</v>
      </c>
    </row>
    <row r="13" spans="1:15" s="11" customFormat="1" ht="15.75" thickBot="1">
      <c r="A13" s="63">
        <v>0</v>
      </c>
      <c r="B13" s="63"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</row>
    <row r="14" spans="1:15" ht="15.75" thickBot="1">
      <c r="A14" s="65">
        <v>1</v>
      </c>
      <c r="B14" s="65" t="s">
        <v>41</v>
      </c>
      <c r="C14" s="65"/>
      <c r="D14" s="65"/>
      <c r="E14" s="65"/>
      <c r="F14" s="65"/>
      <c r="G14" s="65"/>
      <c r="H14" s="65"/>
      <c r="I14" s="65"/>
      <c r="J14" s="65"/>
      <c r="K14" s="65"/>
      <c r="L14" s="65">
        <v>0</v>
      </c>
      <c r="M14" s="65">
        <v>0</v>
      </c>
      <c r="N14" s="65">
        <v>0</v>
      </c>
      <c r="O14" s="65">
        <v>0</v>
      </c>
    </row>
    <row r="15" spans="1:15" s="11" customFormat="1" ht="15.75" thickBot="1">
      <c r="A15" s="63">
        <v>1</v>
      </c>
      <c r="B15" s="63" t="s">
        <v>81</v>
      </c>
      <c r="C15" s="63" t="s">
        <v>371</v>
      </c>
      <c r="D15" s="63" t="s">
        <v>372</v>
      </c>
      <c r="E15" s="63" t="s">
        <v>373</v>
      </c>
      <c r="F15" s="63">
        <v>79038740956</v>
      </c>
      <c r="G15" s="70">
        <v>0</v>
      </c>
      <c r="H15" s="99" t="s">
        <v>374</v>
      </c>
      <c r="I15" s="99" t="s">
        <v>375</v>
      </c>
      <c r="J15" s="63">
        <v>0</v>
      </c>
      <c r="K15" s="63" t="s">
        <v>376</v>
      </c>
      <c r="L15" s="63">
        <v>0</v>
      </c>
      <c r="M15" s="63">
        <v>0</v>
      </c>
      <c r="N15" s="63">
        <v>0</v>
      </c>
      <c r="O15" s="63">
        <v>0</v>
      </c>
    </row>
    <row r="16" spans="1:15" ht="15.75" thickBot="1">
      <c r="A16" s="65">
        <v>0</v>
      </c>
      <c r="B16" s="65" t="s">
        <v>42</v>
      </c>
      <c r="C16" s="65"/>
      <c r="D16" s="65"/>
      <c r="E16" s="65"/>
      <c r="F16" s="65"/>
      <c r="G16" s="65"/>
      <c r="H16" s="65"/>
      <c r="I16" s="65"/>
      <c r="J16" s="65"/>
      <c r="K16" s="65"/>
      <c r="L16" s="65">
        <v>0</v>
      </c>
      <c r="M16" s="65">
        <v>0</v>
      </c>
      <c r="N16" s="65">
        <v>0</v>
      </c>
      <c r="O16" s="65">
        <v>0</v>
      </c>
    </row>
    <row r="17" spans="1:15" s="11" customFormat="1" ht="15.75" thickBot="1">
      <c r="A17" s="63">
        <v>0</v>
      </c>
      <c r="B17" s="63"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</row>
    <row r="18" spans="1:15" ht="15.75" thickBot="1">
      <c r="A18" s="65">
        <v>0</v>
      </c>
      <c r="B18" s="65" t="s">
        <v>43</v>
      </c>
      <c r="C18" s="65"/>
      <c r="D18" s="65"/>
      <c r="E18" s="65"/>
      <c r="F18" s="65"/>
      <c r="G18" s="65"/>
      <c r="H18" s="65"/>
      <c r="I18" s="65"/>
      <c r="J18" s="65"/>
      <c r="K18" s="65"/>
      <c r="L18" s="65">
        <v>0</v>
      </c>
      <c r="M18" s="65">
        <v>0</v>
      </c>
      <c r="N18" s="65">
        <v>0</v>
      </c>
      <c r="O18" s="65">
        <v>0</v>
      </c>
    </row>
    <row r="19" spans="1:15" s="11" customFormat="1" ht="15.75" thickBot="1">
      <c r="A19" s="63">
        <v>0</v>
      </c>
      <c r="B19" s="63">
        <v>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</row>
    <row r="20" spans="1:15" ht="15.75" thickBot="1">
      <c r="A20" s="65">
        <v>0</v>
      </c>
      <c r="B20" s="65" t="s">
        <v>44</v>
      </c>
      <c r="C20" s="65"/>
      <c r="D20" s="65"/>
      <c r="E20" s="65"/>
      <c r="F20" s="65"/>
      <c r="G20" s="65"/>
      <c r="H20" s="65"/>
      <c r="I20" s="65"/>
      <c r="J20" s="65"/>
      <c r="K20" s="65"/>
      <c r="L20" s="65">
        <v>0</v>
      </c>
      <c r="M20" s="65">
        <v>0</v>
      </c>
      <c r="N20" s="65">
        <v>0</v>
      </c>
      <c r="O20" s="65">
        <v>0</v>
      </c>
    </row>
    <row r="21" spans="1:15" s="11" customFormat="1" ht="15.75" thickBot="1">
      <c r="A21" s="63">
        <v>0</v>
      </c>
      <c r="B21" s="63">
        <v>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</row>
    <row r="22" spans="1:15" ht="15.75" thickBot="1">
      <c r="A22" s="65">
        <v>0</v>
      </c>
      <c r="B22" s="65" t="s">
        <v>45</v>
      </c>
      <c r="C22" s="65"/>
      <c r="D22" s="65"/>
      <c r="E22" s="65"/>
      <c r="F22" s="65"/>
      <c r="G22" s="65"/>
      <c r="H22" s="65"/>
      <c r="I22" s="65"/>
      <c r="J22" s="65"/>
      <c r="K22" s="65"/>
      <c r="L22" s="65">
        <v>0</v>
      </c>
      <c r="M22" s="65">
        <v>0</v>
      </c>
      <c r="N22" s="65">
        <v>0</v>
      </c>
      <c r="O22" s="65">
        <v>0</v>
      </c>
    </row>
    <row r="23" spans="1:15" s="75" customFormat="1" ht="15.75" thickBot="1">
      <c r="A23" s="63">
        <v>0</v>
      </c>
      <c r="B23" s="63">
        <v>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</row>
    <row r="24" spans="1:15" ht="15.75" thickBot="1">
      <c r="A24" s="65">
        <v>1</v>
      </c>
      <c r="B24" s="65" t="s">
        <v>46</v>
      </c>
      <c r="C24" s="65"/>
      <c r="D24" s="65"/>
      <c r="E24" s="65"/>
      <c r="F24" s="65"/>
      <c r="G24" s="65"/>
      <c r="H24" s="65"/>
      <c r="I24" s="65"/>
      <c r="J24" s="65"/>
      <c r="K24" s="65"/>
      <c r="L24" s="65">
        <v>0</v>
      </c>
      <c r="M24" s="65">
        <v>0</v>
      </c>
      <c r="N24" s="65">
        <v>0</v>
      </c>
      <c r="O24" s="65">
        <v>20</v>
      </c>
    </row>
    <row r="25" spans="1:15" s="75" customFormat="1" ht="128.25" thickBot="1">
      <c r="A25" s="201">
        <v>1</v>
      </c>
      <c r="B25" s="201" t="s">
        <v>2602</v>
      </c>
      <c r="C25" s="201" t="s">
        <v>2603</v>
      </c>
      <c r="D25" s="201" t="s">
        <v>2604</v>
      </c>
      <c r="E25" s="202" t="s">
        <v>2605</v>
      </c>
      <c r="F25" s="201">
        <v>89102142224</v>
      </c>
      <c r="G25" s="203" t="s">
        <v>2606</v>
      </c>
      <c r="H25" s="202" t="s">
        <v>71</v>
      </c>
      <c r="I25" s="201" t="s">
        <v>71</v>
      </c>
      <c r="J25" s="201" t="s">
        <v>2607</v>
      </c>
      <c r="K25" s="202" t="s">
        <v>71</v>
      </c>
      <c r="L25" s="202">
        <v>0</v>
      </c>
      <c r="M25" s="202">
        <v>0</v>
      </c>
      <c r="N25" s="202">
        <v>0</v>
      </c>
      <c r="O25" s="204">
        <v>20</v>
      </c>
    </row>
    <row r="26" spans="1:15" ht="15.75" thickBot="1">
      <c r="A26" s="65">
        <v>0</v>
      </c>
      <c r="B26" s="65" t="s">
        <v>48</v>
      </c>
      <c r="C26" s="65"/>
      <c r="D26" s="65"/>
      <c r="E26" s="65"/>
      <c r="F26" s="65"/>
      <c r="G26" s="65"/>
      <c r="H26" s="65"/>
      <c r="I26" s="65"/>
      <c r="J26" s="65"/>
      <c r="K26" s="65"/>
      <c r="L26" s="65">
        <v>0</v>
      </c>
      <c r="M26" s="65">
        <v>0</v>
      </c>
      <c r="N26" s="65">
        <v>0</v>
      </c>
      <c r="O26" s="65">
        <v>0</v>
      </c>
    </row>
    <row r="27" spans="1:15" s="75" customFormat="1" ht="15.75" thickBot="1">
      <c r="A27" s="63">
        <v>0</v>
      </c>
      <c r="B27" s="63">
        <v>0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</row>
    <row r="28" spans="1:15" ht="15.75" thickBot="1">
      <c r="A28" s="65">
        <v>4</v>
      </c>
      <c r="B28" s="65" t="s">
        <v>47</v>
      </c>
      <c r="C28" s="65"/>
      <c r="D28" s="65"/>
      <c r="E28" s="65"/>
      <c r="F28" s="65"/>
      <c r="G28" s="65"/>
      <c r="H28" s="65"/>
      <c r="I28" s="65"/>
      <c r="J28" s="65"/>
      <c r="K28" s="65"/>
      <c r="L28" s="65">
        <f t="shared" ref="L28:N28" si="0">SUM(L29:L32)</f>
        <v>0</v>
      </c>
      <c r="M28" s="65">
        <f t="shared" si="0"/>
        <v>0</v>
      </c>
      <c r="N28" s="65">
        <f t="shared" si="0"/>
        <v>0</v>
      </c>
      <c r="O28" s="65">
        <f>SUM(O29:O32)</f>
        <v>61</v>
      </c>
    </row>
    <row r="29" spans="1:15" s="11" customFormat="1" ht="57" customHeight="1" thickBot="1">
      <c r="A29" s="63">
        <v>1</v>
      </c>
      <c r="B29" s="29" t="s">
        <v>600</v>
      </c>
      <c r="C29" s="93" t="s">
        <v>970</v>
      </c>
      <c r="D29" s="100">
        <v>39326</v>
      </c>
      <c r="E29" s="93" t="s">
        <v>971</v>
      </c>
      <c r="F29" s="93">
        <v>89103188432</v>
      </c>
      <c r="G29" s="93" t="s">
        <v>972</v>
      </c>
      <c r="H29" s="93" t="s">
        <v>625</v>
      </c>
      <c r="I29" s="93" t="s">
        <v>692</v>
      </c>
      <c r="J29" s="93" t="s">
        <v>627</v>
      </c>
      <c r="K29" s="93" t="s">
        <v>692</v>
      </c>
      <c r="L29" s="93">
        <v>0</v>
      </c>
      <c r="M29" s="93">
        <v>0</v>
      </c>
      <c r="N29" s="93">
        <v>0</v>
      </c>
      <c r="O29" s="93">
        <v>15</v>
      </c>
    </row>
    <row r="30" spans="1:15" s="11" customFormat="1" ht="55.5" customHeight="1" thickBot="1">
      <c r="A30" s="101">
        <v>1</v>
      </c>
      <c r="B30" s="55" t="s">
        <v>600</v>
      </c>
      <c r="C30" s="55" t="s">
        <v>973</v>
      </c>
      <c r="D30" s="55" t="s">
        <v>959</v>
      </c>
      <c r="E30" s="55" t="s">
        <v>974</v>
      </c>
      <c r="F30" s="55">
        <v>89191795555</v>
      </c>
      <c r="G30" s="55" t="s">
        <v>975</v>
      </c>
      <c r="H30" s="55" t="s">
        <v>975</v>
      </c>
      <c r="I30" s="71" t="s">
        <v>976</v>
      </c>
      <c r="J30" s="61" t="s">
        <v>986</v>
      </c>
      <c r="K30" s="55" t="s">
        <v>977</v>
      </c>
      <c r="L30" s="55">
        <v>0</v>
      </c>
      <c r="M30" s="55">
        <v>0</v>
      </c>
      <c r="N30" s="55">
        <v>0</v>
      </c>
      <c r="O30" s="55">
        <v>14</v>
      </c>
    </row>
    <row r="31" spans="1:15" s="11" customFormat="1" ht="57.75" customHeight="1" thickBot="1">
      <c r="A31" s="63">
        <v>1</v>
      </c>
      <c r="B31" s="29" t="s">
        <v>600</v>
      </c>
      <c r="C31" s="29" t="s">
        <v>978</v>
      </c>
      <c r="D31" s="29" t="s">
        <v>979</v>
      </c>
      <c r="E31" s="29" t="s">
        <v>980</v>
      </c>
      <c r="F31" s="29">
        <v>89103107078</v>
      </c>
      <c r="G31" s="29" t="s">
        <v>926</v>
      </c>
      <c r="H31" s="29" t="s">
        <v>926</v>
      </c>
      <c r="I31" s="52" t="s">
        <v>981</v>
      </c>
      <c r="J31" s="29" t="s">
        <v>982</v>
      </c>
      <c r="K31" s="29" t="s">
        <v>983</v>
      </c>
      <c r="L31" s="29">
        <v>0</v>
      </c>
      <c r="M31" s="29">
        <v>0</v>
      </c>
      <c r="N31" s="29">
        <v>0</v>
      </c>
      <c r="O31" s="29">
        <v>12</v>
      </c>
    </row>
    <row r="32" spans="1:15" s="11" customFormat="1" ht="58.5" customHeight="1" thickBot="1">
      <c r="A32" s="63">
        <v>1</v>
      </c>
      <c r="B32" s="29" t="s">
        <v>600</v>
      </c>
      <c r="C32" s="29" t="s">
        <v>984</v>
      </c>
      <c r="D32" s="29" t="s">
        <v>743</v>
      </c>
      <c r="E32" s="29" t="s">
        <v>985</v>
      </c>
      <c r="F32" s="29">
        <v>89508772730</v>
      </c>
      <c r="G32" s="29" t="s">
        <v>71</v>
      </c>
      <c r="H32" s="29" t="s">
        <v>71</v>
      </c>
      <c r="I32" s="29" t="s">
        <v>71</v>
      </c>
      <c r="J32" s="29" t="s">
        <v>71</v>
      </c>
      <c r="K32" s="29" t="s">
        <v>71</v>
      </c>
      <c r="L32" s="29">
        <v>0</v>
      </c>
      <c r="M32" s="29">
        <v>0</v>
      </c>
      <c r="N32" s="29">
        <v>0</v>
      </c>
      <c r="O32" s="29">
        <v>20</v>
      </c>
    </row>
    <row r="33" spans="1:16" ht="15.75" thickBot="1">
      <c r="A33" s="65">
        <v>1</v>
      </c>
      <c r="B33" s="65" t="s">
        <v>49</v>
      </c>
      <c r="C33" s="65"/>
      <c r="D33" s="65"/>
      <c r="E33" s="65"/>
      <c r="F33" s="65"/>
      <c r="G33" s="65"/>
      <c r="H33" s="65"/>
      <c r="I33" s="65"/>
      <c r="J33" s="65"/>
      <c r="K33" s="65"/>
      <c r="L33" s="65">
        <v>0</v>
      </c>
      <c r="M33" s="65">
        <v>0</v>
      </c>
      <c r="N33" s="65">
        <v>0</v>
      </c>
      <c r="O33" s="65">
        <v>15</v>
      </c>
    </row>
    <row r="34" spans="1:16" s="75" customFormat="1" ht="48" thickBot="1">
      <c r="A34" s="205">
        <v>1</v>
      </c>
      <c r="B34" s="206" t="s">
        <v>2608</v>
      </c>
      <c r="C34" s="208" t="s">
        <v>2609</v>
      </c>
      <c r="D34" s="208" t="s">
        <v>2610</v>
      </c>
      <c r="E34" s="209" t="s">
        <v>2611</v>
      </c>
      <c r="F34" s="209" t="s">
        <v>2612</v>
      </c>
      <c r="G34" s="209" t="s">
        <v>2613</v>
      </c>
      <c r="H34" s="209" t="s">
        <v>2613</v>
      </c>
      <c r="I34" s="209" t="s">
        <v>2614</v>
      </c>
      <c r="J34" s="205"/>
      <c r="K34" s="207"/>
      <c r="L34" s="207">
        <v>0</v>
      </c>
      <c r="M34" s="207">
        <v>0</v>
      </c>
      <c r="N34" s="207">
        <v>0</v>
      </c>
      <c r="O34" s="210">
        <v>15</v>
      </c>
    </row>
    <row r="35" spans="1:16" ht="15.75" thickBot="1">
      <c r="A35" s="65">
        <v>0</v>
      </c>
      <c r="B35" s="65" t="s">
        <v>50</v>
      </c>
      <c r="C35" s="65"/>
      <c r="D35" s="65"/>
      <c r="E35" s="65"/>
      <c r="F35" s="65"/>
      <c r="G35" s="65"/>
      <c r="H35" s="65"/>
      <c r="I35" s="65"/>
      <c r="J35" s="65"/>
      <c r="K35" s="65"/>
      <c r="L35" s="65">
        <v>0</v>
      </c>
      <c r="M35" s="65">
        <v>0</v>
      </c>
      <c r="N35" s="65">
        <v>0</v>
      </c>
      <c r="O35" s="65">
        <v>0</v>
      </c>
      <c r="P35" s="219"/>
    </row>
    <row r="36" spans="1:16" s="75" customFormat="1" ht="15.75" thickBot="1">
      <c r="A36" s="63">
        <v>0</v>
      </c>
      <c r="B36" s="63">
        <v>0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</row>
    <row r="37" spans="1:16" ht="15.75" thickBot="1">
      <c r="A37" s="65">
        <v>1</v>
      </c>
      <c r="B37" s="65" t="s">
        <v>51</v>
      </c>
      <c r="C37" s="65"/>
      <c r="D37" s="65"/>
      <c r="E37" s="65"/>
      <c r="F37" s="65"/>
      <c r="G37" s="65"/>
      <c r="H37" s="65"/>
      <c r="I37" s="65"/>
      <c r="J37" s="65"/>
      <c r="K37" s="65"/>
      <c r="L37" s="65">
        <v>0</v>
      </c>
      <c r="M37" s="65">
        <v>0</v>
      </c>
      <c r="N37" s="65">
        <v>0</v>
      </c>
      <c r="O37" s="65">
        <v>23</v>
      </c>
    </row>
    <row r="38" spans="1:16" s="11" customFormat="1" ht="69.75" customHeight="1" thickBot="1">
      <c r="A38" s="63">
        <v>1</v>
      </c>
      <c r="B38" s="29" t="s">
        <v>1129</v>
      </c>
      <c r="C38" s="93" t="s">
        <v>1130</v>
      </c>
      <c r="D38" s="100">
        <v>40085</v>
      </c>
      <c r="E38" s="93" t="s">
        <v>1131</v>
      </c>
      <c r="F38" s="93" t="s">
        <v>1132</v>
      </c>
      <c r="G38" s="93" t="s">
        <v>1133</v>
      </c>
      <c r="H38" s="93" t="s">
        <v>1133</v>
      </c>
      <c r="I38" s="93" t="s">
        <v>1134</v>
      </c>
      <c r="J38" s="93" t="s">
        <v>1135</v>
      </c>
      <c r="K38" s="93"/>
      <c r="L38" s="93">
        <v>0</v>
      </c>
      <c r="M38" s="93">
        <v>0</v>
      </c>
      <c r="N38" s="93">
        <v>0</v>
      </c>
      <c r="O38" s="93">
        <v>23</v>
      </c>
    </row>
    <row r="39" spans="1:16" ht="15.75" thickBot="1">
      <c r="A39" s="65">
        <v>0</v>
      </c>
      <c r="B39" s="65" t="s">
        <v>52</v>
      </c>
      <c r="C39" s="65"/>
      <c r="D39" s="65"/>
      <c r="E39" s="65"/>
      <c r="F39" s="65"/>
      <c r="G39" s="65"/>
      <c r="H39" s="65"/>
      <c r="I39" s="65"/>
      <c r="J39" s="65"/>
      <c r="K39" s="65"/>
      <c r="L39" s="65">
        <v>0</v>
      </c>
      <c r="M39" s="65">
        <v>0</v>
      </c>
      <c r="N39" s="65">
        <v>0</v>
      </c>
      <c r="O39" s="65">
        <v>0</v>
      </c>
    </row>
    <row r="40" spans="1:16" s="75" customFormat="1" ht="15.75" thickBot="1">
      <c r="A40" s="63">
        <v>0</v>
      </c>
      <c r="B40" s="63">
        <v>0</v>
      </c>
      <c r="C40" s="63">
        <v>0</v>
      </c>
      <c r="D40" s="63">
        <v>0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0</v>
      </c>
    </row>
    <row r="41" spans="1:16" ht="15.75" thickBot="1">
      <c r="A41" s="65">
        <v>1</v>
      </c>
      <c r="B41" s="65" t="s">
        <v>53</v>
      </c>
      <c r="C41" s="65"/>
      <c r="D41" s="65"/>
      <c r="E41" s="65"/>
      <c r="F41" s="65"/>
      <c r="G41" s="65"/>
      <c r="H41" s="65"/>
      <c r="I41" s="65"/>
      <c r="J41" s="65"/>
      <c r="K41" s="65"/>
      <c r="L41" s="65">
        <v>0</v>
      </c>
      <c r="M41" s="65">
        <v>0</v>
      </c>
      <c r="N41" s="65">
        <v>0</v>
      </c>
      <c r="O41" s="65">
        <v>16</v>
      </c>
    </row>
    <row r="42" spans="1:16" s="11" customFormat="1" ht="27" customHeight="1" thickBot="1">
      <c r="A42" s="63">
        <v>1</v>
      </c>
      <c r="B42" s="102" t="s">
        <v>78</v>
      </c>
      <c r="C42" s="102" t="s">
        <v>1211</v>
      </c>
      <c r="D42" s="103">
        <v>37788</v>
      </c>
      <c r="E42" s="104" t="s">
        <v>1212</v>
      </c>
      <c r="F42" s="105">
        <v>89066892257</v>
      </c>
      <c r="G42" s="106" t="s">
        <v>1213</v>
      </c>
      <c r="H42" s="102" t="s">
        <v>1214</v>
      </c>
      <c r="I42" s="106" t="s">
        <v>1208</v>
      </c>
      <c r="J42" s="102" t="s">
        <v>1215</v>
      </c>
      <c r="K42" s="102"/>
      <c r="L42" s="107">
        <v>0</v>
      </c>
      <c r="M42" s="107">
        <v>0</v>
      </c>
      <c r="N42" s="107">
        <v>0</v>
      </c>
      <c r="O42" s="107">
        <v>16</v>
      </c>
    </row>
    <row r="43" spans="1:16" ht="15.75" thickBot="1">
      <c r="A43" s="65">
        <v>2</v>
      </c>
      <c r="B43" s="65" t="s">
        <v>54</v>
      </c>
      <c r="C43" s="65"/>
      <c r="D43" s="65"/>
      <c r="E43" s="65"/>
      <c r="F43" s="65"/>
      <c r="G43" s="65"/>
      <c r="H43" s="65"/>
      <c r="I43" s="65"/>
      <c r="J43" s="65"/>
      <c r="K43" s="65"/>
      <c r="L43" s="65">
        <v>0</v>
      </c>
      <c r="M43" s="65">
        <v>2</v>
      </c>
      <c r="N43" s="65">
        <v>0</v>
      </c>
      <c r="O43" s="65">
        <v>11</v>
      </c>
    </row>
    <row r="44" spans="1:16" s="11" customFormat="1" ht="36" customHeight="1" thickBot="1">
      <c r="A44" s="63">
        <v>1</v>
      </c>
      <c r="B44" s="108" t="s">
        <v>78</v>
      </c>
      <c r="C44" s="44" t="s">
        <v>1299</v>
      </c>
      <c r="D44" s="44">
        <v>2017</v>
      </c>
      <c r="E44" s="44" t="s">
        <v>1260</v>
      </c>
      <c r="F44" s="44">
        <v>89102154975</v>
      </c>
      <c r="G44" s="44" t="s">
        <v>1300</v>
      </c>
      <c r="H44" s="44" t="s">
        <v>1261</v>
      </c>
      <c r="I44" s="44" t="s">
        <v>1262</v>
      </c>
      <c r="J44" s="44" t="s">
        <v>1263</v>
      </c>
      <c r="K44" s="44" t="s">
        <v>692</v>
      </c>
      <c r="L44" s="44">
        <v>0</v>
      </c>
      <c r="M44" s="44">
        <v>2</v>
      </c>
      <c r="N44" s="44">
        <v>0</v>
      </c>
      <c r="O44" s="44">
        <v>8</v>
      </c>
    </row>
    <row r="45" spans="1:16" s="11" customFormat="1" ht="61.5" customHeight="1" thickBot="1">
      <c r="A45" s="63">
        <v>1</v>
      </c>
      <c r="B45" s="108" t="s">
        <v>78</v>
      </c>
      <c r="C45" s="44" t="s">
        <v>1301</v>
      </c>
      <c r="D45" s="44">
        <v>1996</v>
      </c>
      <c r="E45" s="44" t="s">
        <v>1302</v>
      </c>
      <c r="F45" s="44">
        <v>89202634692</v>
      </c>
      <c r="G45" s="44" t="s">
        <v>1303</v>
      </c>
      <c r="H45" s="44" t="s">
        <v>1303</v>
      </c>
      <c r="I45" s="44" t="s">
        <v>1304</v>
      </c>
      <c r="J45" s="44" t="s">
        <v>1305</v>
      </c>
      <c r="K45" s="44" t="s">
        <v>692</v>
      </c>
      <c r="L45" s="44">
        <v>0</v>
      </c>
      <c r="M45" s="44">
        <v>0</v>
      </c>
      <c r="N45" s="44">
        <v>0</v>
      </c>
      <c r="O45" s="44">
        <v>3</v>
      </c>
    </row>
    <row r="46" spans="1:16" ht="15.75" thickBot="1">
      <c r="A46" s="65">
        <v>0</v>
      </c>
      <c r="B46" s="65" t="s">
        <v>55</v>
      </c>
      <c r="C46" s="65"/>
      <c r="D46" s="65"/>
      <c r="E46" s="65"/>
      <c r="F46" s="65"/>
      <c r="G46" s="65"/>
      <c r="H46" s="65"/>
      <c r="I46" s="65"/>
      <c r="J46" s="65"/>
      <c r="K46" s="65"/>
      <c r="L46" s="65">
        <v>0</v>
      </c>
      <c r="M46" s="65">
        <v>0</v>
      </c>
      <c r="N46" s="65">
        <v>0</v>
      </c>
      <c r="O46" s="65">
        <v>0</v>
      </c>
    </row>
    <row r="47" spans="1:16" s="11" customFormat="1" ht="15.75" thickBot="1">
      <c r="A47" s="63">
        <v>0</v>
      </c>
      <c r="B47" s="63">
        <v>0</v>
      </c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</row>
    <row r="48" spans="1:16" ht="15.75" thickBot="1">
      <c r="A48" s="65">
        <v>0</v>
      </c>
      <c r="B48" s="65" t="s">
        <v>56</v>
      </c>
      <c r="C48" s="65"/>
      <c r="D48" s="65"/>
      <c r="E48" s="65"/>
      <c r="F48" s="65"/>
      <c r="G48" s="65"/>
      <c r="H48" s="65"/>
      <c r="I48" s="65"/>
      <c r="J48" s="65"/>
      <c r="K48" s="65"/>
      <c r="L48" s="65">
        <v>0</v>
      </c>
      <c r="M48" s="65">
        <v>0</v>
      </c>
      <c r="N48" s="65">
        <v>0</v>
      </c>
      <c r="O48" s="65">
        <v>0</v>
      </c>
    </row>
    <row r="49" spans="1:15" s="11" customFormat="1" ht="15.75" thickBot="1">
      <c r="A49" s="63">
        <v>0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</row>
    <row r="50" spans="1:15" ht="15.75" thickBot="1">
      <c r="A50" s="65">
        <v>0</v>
      </c>
      <c r="B50" s="65" t="s">
        <v>57</v>
      </c>
      <c r="C50" s="65"/>
      <c r="D50" s="65"/>
      <c r="E50" s="65"/>
      <c r="F50" s="65"/>
      <c r="G50" s="65"/>
      <c r="H50" s="65"/>
      <c r="I50" s="65"/>
      <c r="J50" s="65"/>
      <c r="K50" s="65"/>
      <c r="L50" s="65">
        <v>0</v>
      </c>
      <c r="M50" s="65">
        <v>0</v>
      </c>
      <c r="N50" s="65">
        <v>0</v>
      </c>
      <c r="O50" s="65">
        <v>23</v>
      </c>
    </row>
    <row r="51" spans="1:15" s="11" customFormat="1" ht="43.5" customHeight="1" thickBot="1">
      <c r="A51" s="68">
        <v>1</v>
      </c>
      <c r="B51" s="109" t="s">
        <v>78</v>
      </c>
      <c r="C51" s="109" t="s">
        <v>1560</v>
      </c>
      <c r="D51" s="109" t="s">
        <v>729</v>
      </c>
      <c r="E51" s="109" t="s">
        <v>1518</v>
      </c>
      <c r="F51" s="109">
        <v>89207205553</v>
      </c>
      <c r="G51" s="110" t="s">
        <v>1561</v>
      </c>
      <c r="H51" s="110" t="s">
        <v>1561</v>
      </c>
      <c r="I51" s="110" t="s">
        <v>1562</v>
      </c>
      <c r="J51" s="109" t="s">
        <v>1563</v>
      </c>
      <c r="K51" s="111" t="s">
        <v>1967</v>
      </c>
      <c r="L51" s="111" t="s">
        <v>1966</v>
      </c>
      <c r="M51" s="109" t="s">
        <v>71</v>
      </c>
      <c r="N51" s="109" t="s">
        <v>71</v>
      </c>
      <c r="O51" s="109">
        <v>23</v>
      </c>
    </row>
    <row r="52" spans="1:15" ht="15.75" thickBot="1">
      <c r="A52" s="65">
        <v>0</v>
      </c>
      <c r="B52" s="65" t="s">
        <v>58</v>
      </c>
      <c r="C52" s="65"/>
      <c r="D52" s="65"/>
      <c r="E52" s="65"/>
      <c r="F52" s="65"/>
      <c r="G52" s="65"/>
      <c r="H52" s="65"/>
      <c r="I52" s="65"/>
      <c r="J52" s="65"/>
      <c r="K52" s="65"/>
      <c r="L52" s="65">
        <v>0</v>
      </c>
      <c r="M52" s="65">
        <v>0</v>
      </c>
      <c r="N52" s="65">
        <v>0</v>
      </c>
      <c r="O52" s="65">
        <v>0</v>
      </c>
    </row>
    <row r="53" spans="1:15" s="11" customFormat="1" ht="15.75" thickBot="1">
      <c r="A53" s="63">
        <v>0</v>
      </c>
      <c r="B53" s="63">
        <v>0</v>
      </c>
      <c r="C53" s="63">
        <v>0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</row>
    <row r="54" spans="1:15" ht="15.75" thickBot="1">
      <c r="A54" s="65">
        <v>1</v>
      </c>
      <c r="B54" s="65" t="s">
        <v>59</v>
      </c>
      <c r="C54" s="65"/>
      <c r="D54" s="65"/>
      <c r="E54" s="65"/>
      <c r="F54" s="65"/>
      <c r="G54" s="65"/>
      <c r="H54" s="65"/>
      <c r="I54" s="65"/>
      <c r="J54" s="65"/>
      <c r="K54" s="65"/>
      <c r="L54" s="65">
        <v>0</v>
      </c>
      <c r="M54" s="65">
        <v>0</v>
      </c>
      <c r="N54" s="65">
        <v>0</v>
      </c>
      <c r="O54" s="65">
        <v>15</v>
      </c>
    </row>
    <row r="55" spans="1:15" s="75" customFormat="1" ht="158.25" thickBot="1">
      <c r="A55" s="211">
        <v>1</v>
      </c>
      <c r="B55" s="212" t="s">
        <v>2160</v>
      </c>
      <c r="C55" s="212" t="s">
        <v>2615</v>
      </c>
      <c r="D55" s="213">
        <v>43344</v>
      </c>
      <c r="E55" s="212" t="s">
        <v>2616</v>
      </c>
      <c r="F55" s="211" t="s">
        <v>2617</v>
      </c>
      <c r="G55" s="214" t="s">
        <v>2618</v>
      </c>
      <c r="H55" s="215" t="s">
        <v>692</v>
      </c>
      <c r="I55" s="214" t="s">
        <v>2619</v>
      </c>
      <c r="J55" s="212" t="s">
        <v>2439</v>
      </c>
      <c r="K55" s="216" t="s">
        <v>692</v>
      </c>
      <c r="L55" s="217">
        <v>0</v>
      </c>
      <c r="M55" s="218">
        <v>0</v>
      </c>
      <c r="N55" s="218">
        <v>0</v>
      </c>
      <c r="O55" s="218">
        <v>15</v>
      </c>
    </row>
    <row r="56" spans="1:15" ht="15.75" thickBot="1">
      <c r="A56" s="65">
        <v>0</v>
      </c>
      <c r="B56" s="65" t="s">
        <v>60</v>
      </c>
      <c r="C56" s="65"/>
      <c r="D56" s="65"/>
      <c r="E56" s="65"/>
      <c r="F56" s="65"/>
      <c r="G56" s="65"/>
      <c r="H56" s="65"/>
      <c r="I56" s="65"/>
      <c r="J56" s="65"/>
      <c r="K56" s="65"/>
      <c r="L56" s="65">
        <v>0</v>
      </c>
      <c r="M56" s="65">
        <v>0</v>
      </c>
      <c r="N56" s="65">
        <v>0</v>
      </c>
      <c r="O56" s="65">
        <v>0</v>
      </c>
    </row>
    <row r="57" spans="1:15" s="75" customFormat="1" ht="15.75" thickBot="1">
      <c r="A57" s="63">
        <v>0</v>
      </c>
      <c r="B57" s="63">
        <v>0</v>
      </c>
      <c r="C57" s="63">
        <v>0</v>
      </c>
      <c r="D57" s="63">
        <v>0</v>
      </c>
      <c r="E57" s="63">
        <v>0</v>
      </c>
      <c r="F57" s="63">
        <v>0</v>
      </c>
      <c r="G57" s="63">
        <v>0</v>
      </c>
      <c r="H57" s="63">
        <v>0</v>
      </c>
      <c r="I57" s="63">
        <v>0</v>
      </c>
      <c r="J57" s="63">
        <v>0</v>
      </c>
      <c r="K57" s="63">
        <v>0</v>
      </c>
      <c r="L57" s="63">
        <v>0</v>
      </c>
      <c r="M57" s="63">
        <v>0</v>
      </c>
      <c r="N57" s="63">
        <v>0</v>
      </c>
      <c r="O57" s="63">
        <v>0</v>
      </c>
    </row>
    <row r="58" spans="1:15" ht="15.75" thickBot="1">
      <c r="A58" s="65">
        <v>1</v>
      </c>
      <c r="B58" s="65" t="s">
        <v>61</v>
      </c>
      <c r="C58" s="65"/>
      <c r="D58" s="65"/>
      <c r="E58" s="65"/>
      <c r="F58" s="65"/>
      <c r="G58" s="65"/>
      <c r="H58" s="65"/>
      <c r="I58" s="65"/>
      <c r="J58" s="65"/>
      <c r="K58" s="65"/>
      <c r="L58" s="65">
        <v>0</v>
      </c>
      <c r="M58" s="65">
        <v>0</v>
      </c>
      <c r="N58" s="65">
        <v>0</v>
      </c>
      <c r="O58" s="65">
        <v>35</v>
      </c>
    </row>
    <row r="59" spans="1:15" s="11" customFormat="1" ht="33" customHeight="1" thickBot="1">
      <c r="A59" s="63">
        <v>1</v>
      </c>
      <c r="B59" s="55" t="s">
        <v>1655</v>
      </c>
      <c r="C59" s="55" t="s">
        <v>1714</v>
      </c>
      <c r="D59" s="55">
        <v>1989</v>
      </c>
      <c r="E59" s="55" t="s">
        <v>1715</v>
      </c>
      <c r="F59" s="55" t="s">
        <v>1716</v>
      </c>
      <c r="G59" s="55" t="s">
        <v>1699</v>
      </c>
      <c r="H59" s="55" t="s">
        <v>1699</v>
      </c>
      <c r="I59" s="55" t="s">
        <v>71</v>
      </c>
      <c r="J59" s="55" t="s">
        <v>1700</v>
      </c>
      <c r="K59" s="55" t="s">
        <v>1717</v>
      </c>
      <c r="L59" s="55">
        <v>0</v>
      </c>
      <c r="M59" s="55">
        <v>0</v>
      </c>
      <c r="N59" s="55">
        <v>0</v>
      </c>
      <c r="O59" s="55">
        <v>35</v>
      </c>
    </row>
    <row r="60" spans="1:15" ht="15.75" thickBot="1">
      <c r="A60" s="65">
        <v>0</v>
      </c>
      <c r="B60" s="65" t="s">
        <v>62</v>
      </c>
      <c r="C60" s="65"/>
      <c r="D60" s="65"/>
      <c r="E60" s="65"/>
      <c r="F60" s="65"/>
      <c r="G60" s="65"/>
      <c r="H60" s="65"/>
      <c r="I60" s="65"/>
      <c r="J60" s="65"/>
      <c r="K60" s="65"/>
      <c r="L60" s="65">
        <v>0</v>
      </c>
      <c r="M60" s="65">
        <v>0</v>
      </c>
      <c r="N60" s="65">
        <v>0</v>
      </c>
      <c r="O60" s="65">
        <v>0</v>
      </c>
    </row>
    <row r="61" spans="1:15" s="75" customFormat="1" ht="15.75" thickBot="1">
      <c r="A61" s="63">
        <v>0</v>
      </c>
      <c r="B61" s="63">
        <v>0</v>
      </c>
      <c r="C61" s="63">
        <v>0</v>
      </c>
      <c r="D61" s="63">
        <v>0</v>
      </c>
      <c r="E61" s="63">
        <v>0</v>
      </c>
      <c r="F61" s="63">
        <v>0</v>
      </c>
      <c r="G61" s="63">
        <v>0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63">
        <v>0</v>
      </c>
      <c r="N61" s="63">
        <v>0</v>
      </c>
      <c r="O61" s="63">
        <v>0</v>
      </c>
    </row>
    <row r="62" spans="1:15" ht="15.75" thickBot="1">
      <c r="A62" s="65">
        <v>0</v>
      </c>
      <c r="B62" s="65" t="s">
        <v>63</v>
      </c>
      <c r="C62" s="65"/>
      <c r="D62" s="65"/>
      <c r="E62" s="65"/>
      <c r="F62" s="65"/>
      <c r="G62" s="65"/>
      <c r="H62" s="65"/>
      <c r="I62" s="65"/>
      <c r="J62" s="65"/>
      <c r="K62" s="65"/>
      <c r="L62" s="65">
        <v>0</v>
      </c>
      <c r="M62" s="65">
        <v>0</v>
      </c>
      <c r="N62" s="65">
        <v>0</v>
      </c>
      <c r="O62" s="65">
        <v>0</v>
      </c>
    </row>
    <row r="63" spans="1:15" s="75" customFormat="1" ht="15.75" thickBot="1">
      <c r="A63" s="63">
        <v>0</v>
      </c>
      <c r="B63" s="63">
        <v>0</v>
      </c>
      <c r="C63" s="63">
        <v>0</v>
      </c>
      <c r="D63" s="63">
        <v>0</v>
      </c>
      <c r="E63" s="63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63">
        <v>0</v>
      </c>
      <c r="N63" s="63">
        <v>0</v>
      </c>
      <c r="O63" s="63">
        <v>0</v>
      </c>
    </row>
    <row r="64" spans="1:15" ht="15.75" thickBot="1">
      <c r="A64" s="65">
        <v>0</v>
      </c>
      <c r="B64" s="65" t="s">
        <v>64</v>
      </c>
      <c r="C64" s="65"/>
      <c r="D64" s="65"/>
      <c r="E64" s="65"/>
      <c r="F64" s="65"/>
      <c r="G64" s="65"/>
      <c r="H64" s="65"/>
      <c r="I64" s="65"/>
      <c r="J64" s="65"/>
      <c r="K64" s="65"/>
      <c r="L64" s="65">
        <v>0</v>
      </c>
      <c r="M64" s="65">
        <v>0</v>
      </c>
      <c r="N64" s="65">
        <v>0</v>
      </c>
      <c r="O64" s="65">
        <v>0</v>
      </c>
    </row>
    <row r="65" spans="1:15" s="11" customFormat="1" ht="15.75" thickBot="1">
      <c r="A65" s="63">
        <v>0</v>
      </c>
      <c r="B65" s="63">
        <v>0</v>
      </c>
      <c r="C65" s="63">
        <v>0</v>
      </c>
      <c r="D65" s="63">
        <v>0</v>
      </c>
      <c r="E65" s="63">
        <v>0</v>
      </c>
      <c r="F65" s="63">
        <v>0</v>
      </c>
      <c r="G65" s="63">
        <v>0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>
        <v>0</v>
      </c>
      <c r="N65" s="63">
        <v>0</v>
      </c>
      <c r="O65" s="63">
        <v>0</v>
      </c>
    </row>
    <row r="66" spans="1:15" ht="15.75" thickBot="1">
      <c r="A66" s="65">
        <v>0</v>
      </c>
      <c r="B66" s="65" t="s">
        <v>65</v>
      </c>
      <c r="C66" s="65"/>
      <c r="D66" s="65"/>
      <c r="E66" s="65"/>
      <c r="F66" s="65"/>
      <c r="G66" s="65"/>
      <c r="H66" s="65"/>
      <c r="I66" s="65"/>
      <c r="J66" s="65"/>
      <c r="K66" s="65"/>
      <c r="L66" s="65">
        <v>0</v>
      </c>
      <c r="M66" s="65">
        <v>0</v>
      </c>
      <c r="N66" s="65">
        <v>0</v>
      </c>
      <c r="O66" s="65">
        <v>0</v>
      </c>
    </row>
    <row r="67" spans="1:15" s="11" customFormat="1" ht="15.75" thickBot="1">
      <c r="A67" s="63">
        <v>0</v>
      </c>
      <c r="B67" s="63">
        <v>0</v>
      </c>
      <c r="C67" s="63">
        <v>0</v>
      </c>
      <c r="D67" s="63">
        <v>0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0</v>
      </c>
      <c r="O67" s="63">
        <v>0</v>
      </c>
    </row>
    <row r="68" spans="1:15" ht="15.75" thickBot="1">
      <c r="A68" s="65">
        <v>1</v>
      </c>
      <c r="B68" s="65" t="s">
        <v>66</v>
      </c>
      <c r="C68" s="65"/>
      <c r="D68" s="65"/>
      <c r="E68" s="65"/>
      <c r="F68" s="65"/>
      <c r="G68" s="65"/>
      <c r="H68" s="65"/>
      <c r="I68" s="65"/>
      <c r="J68" s="65"/>
      <c r="K68" s="65"/>
      <c r="L68" s="65">
        <v>0</v>
      </c>
      <c r="M68" s="65">
        <v>0</v>
      </c>
      <c r="N68" s="65">
        <v>0</v>
      </c>
      <c r="O68" s="65">
        <v>23</v>
      </c>
    </row>
    <row r="69" spans="1:15" s="11" customFormat="1" ht="55.5" customHeight="1" thickBot="1">
      <c r="A69" s="63">
        <v>1</v>
      </c>
      <c r="B69" s="55" t="s">
        <v>78</v>
      </c>
      <c r="C69" s="55" t="s">
        <v>1836</v>
      </c>
      <c r="D69" s="112">
        <v>33359</v>
      </c>
      <c r="E69" s="60" t="s">
        <v>1965</v>
      </c>
      <c r="F69" s="55" t="s">
        <v>1831</v>
      </c>
      <c r="G69" s="71" t="s">
        <v>1832</v>
      </c>
      <c r="H69" s="71" t="s">
        <v>1833</v>
      </c>
      <c r="I69" s="71" t="s">
        <v>1837</v>
      </c>
      <c r="J69" s="55" t="s">
        <v>1835</v>
      </c>
      <c r="K69" s="55" t="s">
        <v>1838</v>
      </c>
      <c r="L69" s="55">
        <v>0</v>
      </c>
      <c r="M69" s="55">
        <v>0</v>
      </c>
      <c r="N69" s="55">
        <v>0</v>
      </c>
      <c r="O69" s="55">
        <v>23</v>
      </c>
    </row>
    <row r="70" spans="1:15" ht="15.75" thickBot="1">
      <c r="A70" s="65">
        <v>1</v>
      </c>
      <c r="B70" s="65" t="s">
        <v>67</v>
      </c>
      <c r="C70" s="65"/>
      <c r="D70" s="65"/>
      <c r="E70" s="65"/>
      <c r="F70" s="65"/>
      <c r="G70" s="65"/>
      <c r="H70" s="65"/>
      <c r="I70" s="65"/>
      <c r="J70" s="65"/>
      <c r="K70" s="65"/>
      <c r="L70" s="65">
        <v>0</v>
      </c>
      <c r="M70" s="65">
        <v>0</v>
      </c>
      <c r="N70" s="65">
        <v>0</v>
      </c>
      <c r="O70" s="65">
        <v>20</v>
      </c>
    </row>
    <row r="71" spans="1:15" ht="102.75" thickBot="1">
      <c r="A71" s="63">
        <v>1</v>
      </c>
      <c r="B71" s="37" t="s">
        <v>78</v>
      </c>
      <c r="C71" s="37" t="s">
        <v>1875</v>
      </c>
      <c r="D71" s="37">
        <v>2017</v>
      </c>
      <c r="E71" s="37" t="s">
        <v>1843</v>
      </c>
      <c r="F71" s="37" t="s">
        <v>1844</v>
      </c>
      <c r="G71" s="37" t="s">
        <v>1845</v>
      </c>
      <c r="H71" s="37" t="s">
        <v>71</v>
      </c>
      <c r="I71" s="54" t="s">
        <v>1846</v>
      </c>
      <c r="J71" s="37" t="s">
        <v>1968</v>
      </c>
      <c r="K71" s="37" t="s">
        <v>71</v>
      </c>
      <c r="L71" s="37">
        <v>0</v>
      </c>
      <c r="M71" s="37">
        <v>0</v>
      </c>
      <c r="N71" s="37">
        <v>0</v>
      </c>
      <c r="O71" s="37">
        <v>20</v>
      </c>
    </row>
    <row r="72" spans="1:15" ht="15.75" thickBot="1">
      <c r="A72" s="65">
        <v>1</v>
      </c>
      <c r="B72" s="65" t="s">
        <v>68</v>
      </c>
      <c r="C72" s="65"/>
      <c r="D72" s="65"/>
      <c r="E72" s="65"/>
      <c r="F72" s="65"/>
      <c r="G72" s="65"/>
      <c r="H72" s="65"/>
      <c r="I72" s="65"/>
      <c r="J72" s="65"/>
      <c r="K72" s="65"/>
      <c r="L72" s="65">
        <v>0</v>
      </c>
      <c r="M72" s="65">
        <v>0</v>
      </c>
      <c r="N72" s="65">
        <v>0</v>
      </c>
      <c r="O72" s="65">
        <v>20</v>
      </c>
    </row>
    <row r="73" spans="1:15" s="11" customFormat="1" ht="102.75" thickBot="1">
      <c r="A73" s="63">
        <v>1</v>
      </c>
      <c r="B73" s="37" t="s">
        <v>78</v>
      </c>
      <c r="C73" s="37" t="s">
        <v>1875</v>
      </c>
      <c r="D73" s="37">
        <v>2017</v>
      </c>
      <c r="E73" s="37" t="s">
        <v>1843</v>
      </c>
      <c r="F73" s="37" t="s">
        <v>1844</v>
      </c>
      <c r="G73" s="37" t="s">
        <v>1845</v>
      </c>
      <c r="H73" s="37" t="s">
        <v>71</v>
      </c>
      <c r="I73" s="54" t="s">
        <v>1846</v>
      </c>
      <c r="J73" s="37" t="s">
        <v>1968</v>
      </c>
      <c r="K73" s="37" t="s">
        <v>71</v>
      </c>
      <c r="L73" s="37">
        <v>0</v>
      </c>
      <c r="M73" s="37">
        <v>0</v>
      </c>
      <c r="N73" s="37">
        <v>0</v>
      </c>
      <c r="O73" s="37">
        <v>20</v>
      </c>
    </row>
    <row r="74" spans="1:15" ht="15.75" thickBot="1">
      <c r="A74" s="159">
        <f>A72+A70+A68+A66+A64+A62+A60+A58+A56+A54+A52+A50+A48+A46+A43+A41+A39+A37+A35+A33+A28+A26+A24+A22+A20+A18+A16+A14+A12+A10+A8+A6+A4</f>
        <v>17</v>
      </c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>
        <f t="shared" ref="L74:N74" si="1">L72+L70+L68+L66+L64+L62+L60+L58+L56+L54+L52+L50+L48+L46+L43+L41+L39+L37+L35+L33+L28+L26+L24+L22+L20+L18+L16+L14+L12+L10+L8+L6+L4</f>
        <v>0</v>
      </c>
      <c r="M74" s="159">
        <f t="shared" si="1"/>
        <v>2</v>
      </c>
      <c r="N74" s="159">
        <f t="shared" si="1"/>
        <v>0</v>
      </c>
      <c r="O74" s="159">
        <f>O72+O70+O68+O66+O64+O62+O60+O58+O56+O54+O52+O50+O48+O46+O43+O41+O39+O37+O35+O33+O28+O26+O24+O22+O20+O18+O16+O14+O12+O10+O8+O6+O4</f>
        <v>297</v>
      </c>
    </row>
  </sheetData>
  <mergeCells count="2">
    <mergeCell ref="A1:K2"/>
    <mergeCell ref="L1:O2"/>
  </mergeCells>
  <hyperlinks>
    <hyperlink ref="G7" r:id="rId1"/>
    <hyperlink ref="H15" r:id="rId2" display="mailto:po_rubezh@mail.ru"/>
    <hyperlink ref="I15" r:id="rId3"/>
    <hyperlink ref="I30" r:id="rId4"/>
    <hyperlink ref="I31" r:id="rId5"/>
    <hyperlink ref="G42" r:id="rId6"/>
    <hyperlink ref="H42" r:id="rId7"/>
    <hyperlink ref="I42" r:id="rId8"/>
    <hyperlink ref="I44" r:id="rId9"/>
    <hyperlink ref="I45" r:id="rId10"/>
    <hyperlink ref="G51" r:id="rId11" display="mailto:kaznacheevyuri@gmail.ru"/>
    <hyperlink ref="H51" r:id="rId12" display="mailto:kaznacheevyuri@gmail.ru"/>
    <hyperlink ref="I51" r:id="rId13"/>
    <hyperlink ref="G69" r:id="rId14" display="mailto:47SUHOV47@mail.ru"/>
    <hyperlink ref="H69" r:id="rId15" display="mailto:cher-ddt@yandex.ru"/>
    <hyperlink ref="I69" r:id="rId16"/>
    <hyperlink ref="I73" r:id="rId17"/>
    <hyperlink ref="I71" r:id="rId18"/>
    <hyperlink ref="G25" r:id="rId19"/>
    <hyperlink ref="G55" r:id="rId20"/>
    <hyperlink ref="I55" r:id="rId21"/>
  </hyperlinks>
  <pageMargins left="0.7" right="0.7" top="0.75" bottom="0.75" header="0.3" footer="0.3"/>
  <pageSetup paperSize="9" orientation="portrait" r:id="rId2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8"/>
  <sheetViews>
    <sheetView zoomScale="50" zoomScaleNormal="50" workbookViewId="0">
      <pane xSplit="8" ySplit="3" topLeftCell="I164" activePane="bottomRight" state="frozen"/>
      <selection pane="topRight" activeCell="I1" sqref="I1"/>
      <selection pane="bottomLeft" activeCell="A4" sqref="A4"/>
      <selection pane="bottomRight" activeCell="O168" sqref="L168:O168"/>
    </sheetView>
  </sheetViews>
  <sheetFormatPr defaultRowHeight="15"/>
  <cols>
    <col min="1" max="1" width="4.5703125" customWidth="1"/>
    <col min="2" max="2" width="19" customWidth="1"/>
    <col min="3" max="3" width="19.85546875" customWidth="1"/>
    <col min="4" max="4" width="18.140625" customWidth="1"/>
    <col min="5" max="5" width="18.28515625" customWidth="1"/>
    <col min="6" max="7" width="18.140625" customWidth="1"/>
    <col min="8" max="8" width="18.28515625" customWidth="1"/>
    <col min="9" max="9" width="18.42578125" customWidth="1"/>
    <col min="10" max="10" width="18.5703125" customWidth="1"/>
    <col min="11" max="11" width="18.28515625" customWidth="1"/>
  </cols>
  <sheetData>
    <row r="1" spans="1:15" ht="42.75" customHeight="1">
      <c r="A1" s="287" t="s">
        <v>22</v>
      </c>
      <c r="B1" s="288"/>
      <c r="C1" s="288"/>
      <c r="D1" s="288"/>
      <c r="E1" s="288"/>
      <c r="F1" s="288"/>
      <c r="G1" s="288"/>
      <c r="H1" s="288"/>
      <c r="I1" s="288"/>
      <c r="J1" s="288"/>
      <c r="K1" s="289"/>
      <c r="L1" s="278" t="s">
        <v>13</v>
      </c>
      <c r="M1" s="281"/>
      <c r="N1" s="281"/>
      <c r="O1" s="282"/>
    </row>
    <row r="2" spans="1:15" ht="15" customHeight="1" thickBot="1">
      <c r="A2" s="290"/>
      <c r="B2" s="291"/>
      <c r="C2" s="291"/>
      <c r="D2" s="291"/>
      <c r="E2" s="291"/>
      <c r="F2" s="291"/>
      <c r="G2" s="291"/>
      <c r="H2" s="291"/>
      <c r="I2" s="291"/>
      <c r="J2" s="291"/>
      <c r="K2" s="292"/>
      <c r="L2" s="283"/>
      <c r="M2" s="284"/>
      <c r="N2" s="284"/>
      <c r="O2" s="285"/>
    </row>
    <row r="3" spans="1:15" ht="177.75" customHeight="1" thickBot="1">
      <c r="A3" s="37" t="s">
        <v>0</v>
      </c>
      <c r="B3" s="37" t="s">
        <v>3</v>
      </c>
      <c r="C3" s="37" t="s">
        <v>4</v>
      </c>
      <c r="D3" s="37" t="s">
        <v>1</v>
      </c>
      <c r="E3" s="37" t="s">
        <v>5</v>
      </c>
      <c r="F3" s="37" t="s">
        <v>6</v>
      </c>
      <c r="G3" s="37" t="s">
        <v>7</v>
      </c>
      <c r="H3" s="37" t="s">
        <v>8</v>
      </c>
      <c r="I3" s="37" t="s">
        <v>9</v>
      </c>
      <c r="J3" s="37" t="s">
        <v>10</v>
      </c>
      <c r="K3" s="37" t="s">
        <v>11</v>
      </c>
      <c r="L3" s="37" t="s">
        <v>14</v>
      </c>
      <c r="M3" s="37" t="s">
        <v>15</v>
      </c>
      <c r="N3" s="37" t="s">
        <v>16</v>
      </c>
      <c r="O3" s="37" t="s">
        <v>17</v>
      </c>
    </row>
    <row r="4" spans="1:15" ht="15.75" thickBot="1">
      <c r="A4" s="65">
        <v>2</v>
      </c>
      <c r="B4" s="65" t="s">
        <v>36</v>
      </c>
      <c r="C4" s="65"/>
      <c r="D4" s="65"/>
      <c r="E4" s="65"/>
      <c r="F4" s="65"/>
      <c r="G4" s="65"/>
      <c r="H4" s="65"/>
      <c r="I4" s="65"/>
      <c r="J4" s="65"/>
      <c r="K4" s="65"/>
      <c r="L4" s="65">
        <f t="shared" ref="L4:N4" si="0">SUM(L5:L6)</f>
        <v>0</v>
      </c>
      <c r="M4" s="65">
        <f t="shared" si="0"/>
        <v>0</v>
      </c>
      <c r="N4" s="65">
        <f t="shared" si="0"/>
        <v>0</v>
      </c>
      <c r="O4" s="65">
        <f>SUM(O5:O6)</f>
        <v>34</v>
      </c>
    </row>
    <row r="5" spans="1:15" s="75" customFormat="1" ht="240">
      <c r="A5" s="252">
        <v>1</v>
      </c>
      <c r="B5" s="252" t="s">
        <v>2190</v>
      </c>
      <c r="C5" s="253" t="s">
        <v>2620</v>
      </c>
      <c r="D5" s="254">
        <v>41900</v>
      </c>
      <c r="E5" s="253" t="s">
        <v>2621</v>
      </c>
      <c r="F5" s="252">
        <v>89606761390</v>
      </c>
      <c r="G5" s="255" t="s">
        <v>2622</v>
      </c>
      <c r="H5" s="253" t="s">
        <v>2623</v>
      </c>
      <c r="I5" s="256" t="s">
        <v>2624</v>
      </c>
      <c r="J5" s="253" t="s">
        <v>2625</v>
      </c>
      <c r="K5" s="253" t="s">
        <v>71</v>
      </c>
      <c r="L5" s="253">
        <v>0</v>
      </c>
      <c r="M5" s="253">
        <v>0</v>
      </c>
      <c r="N5" s="253">
        <v>0</v>
      </c>
      <c r="O5" s="253">
        <v>15</v>
      </c>
    </row>
    <row r="6" spans="1:15" ht="240.75" thickBot="1">
      <c r="A6" s="162">
        <v>1</v>
      </c>
      <c r="B6" s="162" t="s">
        <v>2190</v>
      </c>
      <c r="C6" s="164" t="s">
        <v>2626</v>
      </c>
      <c r="D6" s="220">
        <v>43573</v>
      </c>
      <c r="E6" s="164" t="s">
        <v>2627</v>
      </c>
      <c r="F6" s="162">
        <v>89510786101</v>
      </c>
      <c r="G6" s="166" t="s">
        <v>2628</v>
      </c>
      <c r="H6" s="164" t="s">
        <v>2214</v>
      </c>
      <c r="I6" s="221" t="s">
        <v>2629</v>
      </c>
      <c r="J6" s="164" t="s">
        <v>2630</v>
      </c>
      <c r="K6" s="164" t="s">
        <v>71</v>
      </c>
      <c r="L6" s="164">
        <v>0</v>
      </c>
      <c r="M6" s="164">
        <v>0</v>
      </c>
      <c r="N6" s="164">
        <v>0</v>
      </c>
      <c r="O6" s="164">
        <v>19</v>
      </c>
    </row>
    <row r="7" spans="1:15" s="11" customFormat="1" ht="18.75" customHeight="1" thickBot="1">
      <c r="A7" s="65">
        <v>2</v>
      </c>
      <c r="B7" s="65" t="s">
        <v>37</v>
      </c>
      <c r="C7" s="65"/>
      <c r="D7" s="65"/>
      <c r="E7" s="65"/>
      <c r="F7" s="65"/>
      <c r="G7" s="65"/>
      <c r="H7" s="65"/>
      <c r="I7" s="65"/>
      <c r="J7" s="65"/>
      <c r="K7" s="65"/>
      <c r="L7" s="65">
        <f t="shared" ref="L7:N7" si="1">SUM(L8:L9)</f>
        <v>0</v>
      </c>
      <c r="M7" s="65">
        <f t="shared" si="1"/>
        <v>29</v>
      </c>
      <c r="N7" s="65">
        <f t="shared" si="1"/>
        <v>0</v>
      </c>
      <c r="O7" s="65">
        <f>SUM(O8:O9)</f>
        <v>89</v>
      </c>
    </row>
    <row r="8" spans="1:15" ht="128.25" thickBot="1">
      <c r="A8" s="63">
        <v>1</v>
      </c>
      <c r="B8" s="29" t="s">
        <v>164</v>
      </c>
      <c r="C8" s="29" t="s">
        <v>165</v>
      </c>
      <c r="D8" s="29">
        <v>2018</v>
      </c>
      <c r="E8" s="29" t="s">
        <v>166</v>
      </c>
      <c r="F8" s="63">
        <v>89191731503</v>
      </c>
      <c r="G8" s="29" t="s">
        <v>167</v>
      </c>
      <c r="H8" s="52" t="s">
        <v>168</v>
      </c>
      <c r="I8" s="29" t="s">
        <v>169</v>
      </c>
      <c r="J8" s="29" t="s">
        <v>170</v>
      </c>
      <c r="K8" s="29">
        <v>0</v>
      </c>
      <c r="L8" s="63">
        <v>0</v>
      </c>
      <c r="M8" s="63">
        <v>0</v>
      </c>
      <c r="N8" s="63">
        <v>0</v>
      </c>
      <c r="O8" s="63">
        <v>60</v>
      </c>
    </row>
    <row r="9" spans="1:15" s="11" customFormat="1" ht="115.5" thickBot="1">
      <c r="A9" s="63">
        <v>1</v>
      </c>
      <c r="B9" s="29" t="s">
        <v>164</v>
      </c>
      <c r="C9" s="29" t="s">
        <v>171</v>
      </c>
      <c r="D9" s="29" t="s">
        <v>77</v>
      </c>
      <c r="E9" s="29" t="s">
        <v>172</v>
      </c>
      <c r="F9" s="29" t="s">
        <v>173</v>
      </c>
      <c r="G9" s="29" t="s">
        <v>174</v>
      </c>
      <c r="H9" s="29" t="s">
        <v>175</v>
      </c>
      <c r="I9" s="29" t="s">
        <v>176</v>
      </c>
      <c r="J9" s="29" t="s">
        <v>177</v>
      </c>
      <c r="K9" s="29">
        <v>0</v>
      </c>
      <c r="L9" s="63">
        <v>0</v>
      </c>
      <c r="M9" s="63">
        <v>29</v>
      </c>
      <c r="N9" s="63">
        <v>0</v>
      </c>
      <c r="O9" s="63">
        <v>29</v>
      </c>
    </row>
    <row r="10" spans="1:15" ht="15.75" thickBot="1">
      <c r="A10" s="65">
        <v>0</v>
      </c>
      <c r="B10" s="65" t="s">
        <v>38</v>
      </c>
      <c r="C10" s="65"/>
      <c r="D10" s="65"/>
      <c r="E10" s="65"/>
      <c r="F10" s="65"/>
      <c r="G10" s="65"/>
      <c r="H10" s="65"/>
      <c r="I10" s="65"/>
      <c r="J10" s="65"/>
      <c r="K10" s="65"/>
      <c r="L10" s="65">
        <v>0</v>
      </c>
      <c r="M10" s="65">
        <v>0</v>
      </c>
      <c r="N10" s="65">
        <v>0</v>
      </c>
      <c r="O10" s="65">
        <v>0</v>
      </c>
    </row>
    <row r="11" spans="1:15" s="75" customFormat="1" ht="15.75" thickBot="1">
      <c r="A11" s="63">
        <v>0</v>
      </c>
      <c r="B11" s="29"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</row>
    <row r="12" spans="1:15" s="75" customFormat="1" ht="18.75" customHeight="1" thickBot="1">
      <c r="A12" s="65">
        <f>SUM(A13:A24)</f>
        <v>12</v>
      </c>
      <c r="B12" s="65" t="s">
        <v>39</v>
      </c>
      <c r="C12" s="65"/>
      <c r="D12" s="65"/>
      <c r="E12" s="65"/>
      <c r="F12" s="65"/>
      <c r="G12" s="65"/>
      <c r="H12" s="65"/>
      <c r="I12" s="65"/>
      <c r="J12" s="65"/>
      <c r="K12" s="65"/>
      <c r="L12" s="65">
        <f t="shared" ref="L12:N12" si="2">SUM(L13:L24)</f>
        <v>2</v>
      </c>
      <c r="M12" s="65">
        <f t="shared" si="2"/>
        <v>1</v>
      </c>
      <c r="N12" s="65">
        <f t="shared" si="2"/>
        <v>0</v>
      </c>
      <c r="O12" s="65">
        <f>SUM(O13:O24)</f>
        <v>152</v>
      </c>
    </row>
    <row r="13" spans="1:15" s="75" customFormat="1" ht="35.25" customHeight="1" thickBot="1">
      <c r="A13" s="63">
        <v>1</v>
      </c>
      <c r="B13" s="36" t="s">
        <v>78</v>
      </c>
      <c r="C13" s="37" t="s">
        <v>2036</v>
      </c>
      <c r="D13" s="36" t="s">
        <v>2037</v>
      </c>
      <c r="E13" s="37" t="s">
        <v>2092</v>
      </c>
      <c r="F13" s="36" t="s">
        <v>2038</v>
      </c>
      <c r="G13" s="37" t="s">
        <v>2039</v>
      </c>
      <c r="H13" s="37" t="s">
        <v>71</v>
      </c>
      <c r="I13" s="37" t="s">
        <v>692</v>
      </c>
      <c r="J13" s="37" t="s">
        <v>2091</v>
      </c>
      <c r="K13" s="37" t="s">
        <v>71</v>
      </c>
      <c r="L13" s="37" t="s">
        <v>71</v>
      </c>
      <c r="M13" s="37" t="s">
        <v>71</v>
      </c>
      <c r="N13" s="36" t="s">
        <v>71</v>
      </c>
      <c r="O13" s="37">
        <v>6</v>
      </c>
    </row>
    <row r="14" spans="1:15" s="75" customFormat="1" ht="26.25" customHeight="1" thickBot="1">
      <c r="A14" s="63">
        <v>1</v>
      </c>
      <c r="B14" s="36" t="s">
        <v>78</v>
      </c>
      <c r="C14" s="37" t="s">
        <v>2040</v>
      </c>
      <c r="D14" s="32">
        <v>40563</v>
      </c>
      <c r="E14" s="37" t="s">
        <v>2093</v>
      </c>
      <c r="F14" s="36" t="s">
        <v>2041</v>
      </c>
      <c r="G14" s="37" t="s">
        <v>2042</v>
      </c>
      <c r="H14" s="37" t="s">
        <v>2043</v>
      </c>
      <c r="I14" s="36" t="s">
        <v>2044</v>
      </c>
      <c r="J14" s="37" t="s">
        <v>2045</v>
      </c>
      <c r="K14" s="37" t="s">
        <v>71</v>
      </c>
      <c r="L14" s="37" t="s">
        <v>71</v>
      </c>
      <c r="M14" s="37" t="s">
        <v>71</v>
      </c>
      <c r="N14" s="37" t="s">
        <v>71</v>
      </c>
      <c r="O14" s="37">
        <v>10</v>
      </c>
    </row>
    <row r="15" spans="1:15" s="75" customFormat="1" ht="45.75" customHeight="1" thickBot="1">
      <c r="A15" s="63">
        <v>1</v>
      </c>
      <c r="B15" s="36" t="s">
        <v>2046</v>
      </c>
      <c r="C15" s="37" t="s">
        <v>2047</v>
      </c>
      <c r="D15" s="32">
        <v>40057</v>
      </c>
      <c r="E15" s="37" t="s">
        <v>2048</v>
      </c>
      <c r="F15" s="36" t="s">
        <v>2021</v>
      </c>
      <c r="G15" s="37" t="s">
        <v>2022</v>
      </c>
      <c r="H15" s="37" t="s">
        <v>2023</v>
      </c>
      <c r="I15" s="37" t="s">
        <v>692</v>
      </c>
      <c r="J15" s="37" t="s">
        <v>2049</v>
      </c>
      <c r="K15" s="37" t="s">
        <v>71</v>
      </c>
      <c r="L15" s="37" t="s">
        <v>71</v>
      </c>
      <c r="M15" s="37" t="s">
        <v>71</v>
      </c>
      <c r="N15" s="37" t="s">
        <v>71</v>
      </c>
      <c r="O15" s="37">
        <v>10</v>
      </c>
    </row>
    <row r="16" spans="1:15" s="75" customFormat="1" ht="26.25" customHeight="1" thickBot="1">
      <c r="A16" s="63">
        <v>1</v>
      </c>
      <c r="B16" s="36" t="s">
        <v>78</v>
      </c>
      <c r="C16" s="37" t="s">
        <v>2000</v>
      </c>
      <c r="D16" s="36" t="s">
        <v>2050</v>
      </c>
      <c r="E16" s="37" t="s">
        <v>2094</v>
      </c>
      <c r="F16" s="36">
        <v>89207059013</v>
      </c>
      <c r="G16" s="37" t="s">
        <v>2051</v>
      </c>
      <c r="H16" s="37" t="s">
        <v>71</v>
      </c>
      <c r="I16" s="36" t="s">
        <v>2052</v>
      </c>
      <c r="J16" s="37" t="s">
        <v>2095</v>
      </c>
      <c r="K16" s="37" t="s">
        <v>71</v>
      </c>
      <c r="L16" s="37">
        <v>2</v>
      </c>
      <c r="M16" s="37">
        <v>1</v>
      </c>
      <c r="N16" s="37" t="s">
        <v>71</v>
      </c>
      <c r="O16" s="37">
        <v>12</v>
      </c>
    </row>
    <row r="17" spans="1:15" s="75" customFormat="1" ht="26.25" customHeight="1" thickBot="1">
      <c r="A17" s="63">
        <v>1</v>
      </c>
      <c r="B17" s="36" t="s">
        <v>78</v>
      </c>
      <c r="C17" s="37" t="s">
        <v>2053</v>
      </c>
      <c r="D17" s="36" t="s">
        <v>2054</v>
      </c>
      <c r="E17" s="37" t="s">
        <v>2055</v>
      </c>
      <c r="F17" s="36" t="s">
        <v>2056</v>
      </c>
      <c r="G17" s="54" t="s">
        <v>2057</v>
      </c>
      <c r="H17" s="54" t="s">
        <v>2058</v>
      </c>
      <c r="I17" s="37" t="s">
        <v>692</v>
      </c>
      <c r="J17" s="37" t="s">
        <v>2096</v>
      </c>
      <c r="K17" s="37" t="s">
        <v>71</v>
      </c>
      <c r="L17" s="37">
        <v>0</v>
      </c>
      <c r="M17" s="37">
        <v>0</v>
      </c>
      <c r="N17" s="37">
        <v>0</v>
      </c>
      <c r="O17" s="37">
        <v>10</v>
      </c>
    </row>
    <row r="18" spans="1:15" s="75" customFormat="1" ht="26.25" customHeight="1" thickBot="1">
      <c r="A18" s="63">
        <v>1</v>
      </c>
      <c r="B18" s="36" t="s">
        <v>78</v>
      </c>
      <c r="C18" s="37" t="s">
        <v>2059</v>
      </c>
      <c r="D18" s="32">
        <v>38961</v>
      </c>
      <c r="E18" s="37" t="s">
        <v>2097</v>
      </c>
      <c r="F18" s="36">
        <v>89205860414</v>
      </c>
      <c r="G18" s="37" t="s">
        <v>2060</v>
      </c>
      <c r="H18" s="37" t="s">
        <v>2061</v>
      </c>
      <c r="I18" s="36" t="s">
        <v>2062</v>
      </c>
      <c r="J18" s="37" t="s">
        <v>2063</v>
      </c>
      <c r="K18" s="37" t="s">
        <v>71</v>
      </c>
      <c r="L18" s="37" t="s">
        <v>71</v>
      </c>
      <c r="M18" s="37" t="s">
        <v>71</v>
      </c>
      <c r="N18" s="37" t="s">
        <v>71</v>
      </c>
      <c r="O18" s="37">
        <v>10</v>
      </c>
    </row>
    <row r="19" spans="1:15" s="75" customFormat="1" ht="51.75" customHeight="1" thickBot="1">
      <c r="A19" s="63">
        <v>1</v>
      </c>
      <c r="B19" s="36" t="s">
        <v>78</v>
      </c>
      <c r="C19" s="37" t="s">
        <v>2007</v>
      </c>
      <c r="D19" s="113">
        <v>40575</v>
      </c>
      <c r="E19" s="37" t="s">
        <v>2064</v>
      </c>
      <c r="F19" s="36">
        <v>84713334113</v>
      </c>
      <c r="G19" s="37" t="s">
        <v>2065</v>
      </c>
      <c r="H19" s="36" t="s">
        <v>2066</v>
      </c>
      <c r="I19" s="36" t="s">
        <v>2067</v>
      </c>
      <c r="J19" s="37" t="s">
        <v>2098</v>
      </c>
      <c r="K19" s="37" t="s">
        <v>71</v>
      </c>
      <c r="L19" s="37">
        <v>0</v>
      </c>
      <c r="M19" s="37">
        <v>0</v>
      </c>
      <c r="N19" s="37">
        <v>0</v>
      </c>
      <c r="O19" s="37">
        <v>8</v>
      </c>
    </row>
    <row r="20" spans="1:15" s="75" customFormat="1" ht="52.5" customHeight="1" thickBot="1">
      <c r="A20" s="63">
        <v>1</v>
      </c>
      <c r="B20" s="36" t="s">
        <v>78</v>
      </c>
      <c r="C20" s="37" t="s">
        <v>2008</v>
      </c>
      <c r="D20" s="36" t="s">
        <v>2068</v>
      </c>
      <c r="E20" s="37" t="s">
        <v>2069</v>
      </c>
      <c r="F20" s="36">
        <v>89102776943</v>
      </c>
      <c r="G20" s="37" t="s">
        <v>2070</v>
      </c>
      <c r="H20" s="37" t="s">
        <v>2071</v>
      </c>
      <c r="I20" s="37" t="s">
        <v>692</v>
      </c>
      <c r="J20" s="37" t="s">
        <v>2099</v>
      </c>
      <c r="K20" s="37" t="s">
        <v>71</v>
      </c>
      <c r="L20" s="37" t="s">
        <v>71</v>
      </c>
      <c r="M20" s="37" t="s">
        <v>71</v>
      </c>
      <c r="N20" s="37" t="s">
        <v>71</v>
      </c>
      <c r="O20" s="37">
        <v>15</v>
      </c>
    </row>
    <row r="21" spans="1:15" s="75" customFormat="1" ht="60.75" customHeight="1" thickBot="1">
      <c r="A21" s="63">
        <v>1</v>
      </c>
      <c r="B21" s="36" t="s">
        <v>78</v>
      </c>
      <c r="C21" s="37" t="s">
        <v>2072</v>
      </c>
      <c r="D21" s="37" t="s">
        <v>2073</v>
      </c>
      <c r="E21" s="37" t="s">
        <v>2101</v>
      </c>
      <c r="F21" s="36">
        <v>89508744926</v>
      </c>
      <c r="G21" s="54" t="s">
        <v>2074</v>
      </c>
      <c r="H21" s="37" t="s">
        <v>692</v>
      </c>
      <c r="I21" s="53" t="s">
        <v>2075</v>
      </c>
      <c r="J21" s="37" t="s">
        <v>2100</v>
      </c>
      <c r="K21" s="37" t="s">
        <v>71</v>
      </c>
      <c r="L21" s="37" t="s">
        <v>71</v>
      </c>
      <c r="M21" s="37" t="s">
        <v>71</v>
      </c>
      <c r="N21" s="37" t="s">
        <v>71</v>
      </c>
      <c r="O21" s="37">
        <v>10</v>
      </c>
    </row>
    <row r="22" spans="1:15" s="75" customFormat="1" ht="11.25" customHeight="1" thickBot="1">
      <c r="A22" s="63">
        <v>1</v>
      </c>
      <c r="B22" s="36" t="s">
        <v>78</v>
      </c>
      <c r="C22" s="37" t="s">
        <v>1577</v>
      </c>
      <c r="D22" s="37" t="s">
        <v>77</v>
      </c>
      <c r="E22" s="37" t="s">
        <v>2086</v>
      </c>
      <c r="F22" s="37">
        <v>89207344215</v>
      </c>
      <c r="G22" s="37" t="s">
        <v>2026</v>
      </c>
      <c r="H22" s="37" t="s">
        <v>2026</v>
      </c>
      <c r="I22" s="37" t="s">
        <v>692</v>
      </c>
      <c r="J22" s="37" t="s">
        <v>2076</v>
      </c>
      <c r="K22" s="37" t="s">
        <v>71</v>
      </c>
      <c r="L22" s="37" t="s">
        <v>71</v>
      </c>
      <c r="M22" s="37" t="s">
        <v>71</v>
      </c>
      <c r="N22" s="37" t="s">
        <v>71</v>
      </c>
      <c r="O22" s="37">
        <v>35</v>
      </c>
    </row>
    <row r="23" spans="1:15" ht="15.75" customHeight="1" thickBot="1">
      <c r="A23" s="63">
        <v>1</v>
      </c>
      <c r="B23" s="36" t="s">
        <v>78</v>
      </c>
      <c r="C23" s="37" t="s">
        <v>2077</v>
      </c>
      <c r="D23" s="37" t="s">
        <v>2073</v>
      </c>
      <c r="E23" s="37" t="s">
        <v>2078</v>
      </c>
      <c r="F23" s="37">
        <v>89513301383</v>
      </c>
      <c r="G23" s="37" t="s">
        <v>2079</v>
      </c>
      <c r="H23" s="37" t="s">
        <v>2030</v>
      </c>
      <c r="I23" s="37" t="s">
        <v>692</v>
      </c>
      <c r="J23" s="37" t="s">
        <v>2080</v>
      </c>
      <c r="K23" s="37" t="s">
        <v>71</v>
      </c>
      <c r="L23" s="37" t="s">
        <v>71</v>
      </c>
      <c r="M23" s="37" t="s">
        <v>71</v>
      </c>
      <c r="N23" s="37" t="s">
        <v>71</v>
      </c>
      <c r="O23" s="37">
        <v>10</v>
      </c>
    </row>
    <row r="24" spans="1:15" s="11" customFormat="1" ht="64.5" thickBot="1">
      <c r="A24" s="63">
        <v>1</v>
      </c>
      <c r="B24" s="36" t="s">
        <v>78</v>
      </c>
      <c r="C24" s="36" t="s">
        <v>2081</v>
      </c>
      <c r="D24" s="37" t="s">
        <v>2082</v>
      </c>
      <c r="E24" s="37" t="s">
        <v>2102</v>
      </c>
      <c r="F24" s="36">
        <v>89207237759</v>
      </c>
      <c r="G24" s="37" t="s">
        <v>2083</v>
      </c>
      <c r="H24" s="37" t="s">
        <v>2084</v>
      </c>
      <c r="I24" s="36"/>
      <c r="J24" s="37" t="s">
        <v>2035</v>
      </c>
      <c r="K24" s="37" t="s">
        <v>692</v>
      </c>
      <c r="L24" s="37" t="s">
        <v>692</v>
      </c>
      <c r="M24" s="37" t="s">
        <v>71</v>
      </c>
      <c r="N24" s="36" t="s">
        <v>71</v>
      </c>
      <c r="O24" s="37">
        <v>16</v>
      </c>
    </row>
    <row r="25" spans="1:15" ht="15.75" customHeight="1" thickBot="1">
      <c r="A25" s="65">
        <v>0</v>
      </c>
      <c r="B25" s="65" t="s">
        <v>40</v>
      </c>
      <c r="C25" s="65"/>
      <c r="D25" s="65"/>
      <c r="E25" s="65"/>
      <c r="F25" s="65"/>
      <c r="G25" s="65"/>
      <c r="H25" s="65"/>
      <c r="I25" s="65"/>
      <c r="J25" s="65"/>
      <c r="K25" s="65"/>
      <c r="L25" s="65">
        <v>0</v>
      </c>
      <c r="M25" s="65">
        <v>0</v>
      </c>
      <c r="N25" s="65">
        <v>0</v>
      </c>
      <c r="O25" s="65">
        <v>0</v>
      </c>
    </row>
    <row r="26" spans="1:15" s="11" customFormat="1" ht="15.75" thickBot="1">
      <c r="A26" s="63">
        <v>0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</row>
    <row r="27" spans="1:15" ht="15.75" thickBot="1">
      <c r="A27" s="65">
        <v>1</v>
      </c>
      <c r="B27" s="65" t="s">
        <v>41</v>
      </c>
      <c r="C27" s="65"/>
      <c r="D27" s="65"/>
      <c r="E27" s="65"/>
      <c r="F27" s="65"/>
      <c r="G27" s="65"/>
      <c r="H27" s="65"/>
      <c r="I27" s="65"/>
      <c r="J27" s="65"/>
      <c r="K27" s="65"/>
      <c r="L27" s="65">
        <v>4</v>
      </c>
      <c r="M27" s="65">
        <v>0</v>
      </c>
      <c r="N27" s="65">
        <v>0</v>
      </c>
      <c r="O27" s="65">
        <v>34</v>
      </c>
    </row>
    <row r="28" spans="1:15" s="11" customFormat="1" ht="15.75" thickBot="1">
      <c r="A28" s="63">
        <v>1</v>
      </c>
      <c r="B28" s="63" t="s">
        <v>81</v>
      </c>
      <c r="C28" s="63" t="s">
        <v>276</v>
      </c>
      <c r="D28" s="66">
        <v>45536</v>
      </c>
      <c r="E28" s="63" t="s">
        <v>277</v>
      </c>
      <c r="F28" s="63">
        <v>89207185100</v>
      </c>
      <c r="G28" s="70" t="s">
        <v>278</v>
      </c>
      <c r="H28" s="63">
        <v>0</v>
      </c>
      <c r="I28" s="63">
        <v>0</v>
      </c>
      <c r="J28" s="63" t="s">
        <v>279</v>
      </c>
      <c r="K28" s="63">
        <v>0</v>
      </c>
      <c r="L28" s="63">
        <v>4</v>
      </c>
      <c r="M28" s="63">
        <v>0</v>
      </c>
      <c r="N28" s="63">
        <v>0</v>
      </c>
      <c r="O28" s="63">
        <v>34</v>
      </c>
    </row>
    <row r="29" spans="1:15" s="11" customFormat="1" ht="15.75" thickBot="1">
      <c r="A29" s="65">
        <f>SUM(A30:A35)</f>
        <v>6</v>
      </c>
      <c r="B29" s="65" t="s">
        <v>42</v>
      </c>
      <c r="C29" s="65"/>
      <c r="D29" s="65"/>
      <c r="E29" s="65"/>
      <c r="F29" s="65"/>
      <c r="G29" s="65"/>
      <c r="H29" s="65"/>
      <c r="I29" s="65"/>
      <c r="J29" s="65"/>
      <c r="K29" s="65"/>
      <c r="L29" s="65">
        <f t="shared" ref="L29:N29" si="3">SUM(L30:L35)</f>
        <v>11</v>
      </c>
      <c r="M29" s="65">
        <f t="shared" si="3"/>
        <v>2</v>
      </c>
      <c r="N29" s="65">
        <f t="shared" si="3"/>
        <v>0</v>
      </c>
      <c r="O29" s="65">
        <f>SUM(O30:O35)</f>
        <v>87</v>
      </c>
    </row>
    <row r="30" spans="1:15" s="11" customFormat="1" ht="51.75" thickBot="1">
      <c r="A30" s="63">
        <v>1</v>
      </c>
      <c r="B30" s="63" t="s">
        <v>399</v>
      </c>
      <c r="C30" s="63" t="s">
        <v>400</v>
      </c>
      <c r="D30" s="66">
        <v>43132</v>
      </c>
      <c r="E30" s="29" t="s">
        <v>406</v>
      </c>
      <c r="F30" s="63">
        <v>89510734511</v>
      </c>
      <c r="G30" s="63" t="s">
        <v>412</v>
      </c>
      <c r="H30" s="63" t="s">
        <v>412</v>
      </c>
      <c r="I30" s="63" t="s">
        <v>412</v>
      </c>
      <c r="J30" s="63" t="s">
        <v>429</v>
      </c>
      <c r="K30" s="63">
        <v>0</v>
      </c>
      <c r="L30" s="63">
        <v>5</v>
      </c>
      <c r="M30" s="63">
        <v>2</v>
      </c>
      <c r="N30" s="63">
        <v>0</v>
      </c>
      <c r="O30" s="63">
        <v>20</v>
      </c>
    </row>
    <row r="31" spans="1:15" s="11" customFormat="1" ht="51.75" thickBot="1">
      <c r="A31" s="63">
        <v>1</v>
      </c>
      <c r="B31" s="63" t="s">
        <v>399</v>
      </c>
      <c r="C31" s="63" t="s">
        <v>401</v>
      </c>
      <c r="D31" s="66">
        <v>43132</v>
      </c>
      <c r="E31" s="29" t="s">
        <v>407</v>
      </c>
      <c r="F31" s="63">
        <v>89038718392</v>
      </c>
      <c r="G31" s="63" t="s">
        <v>413</v>
      </c>
      <c r="H31" s="70" t="s">
        <v>421</v>
      </c>
      <c r="I31" s="70" t="s">
        <v>421</v>
      </c>
      <c r="J31" s="63" t="s">
        <v>428</v>
      </c>
      <c r="K31" s="63">
        <v>0</v>
      </c>
      <c r="L31" s="63">
        <v>1</v>
      </c>
      <c r="M31" s="63">
        <v>0</v>
      </c>
      <c r="N31" s="63">
        <v>0</v>
      </c>
      <c r="O31" s="63">
        <v>15</v>
      </c>
    </row>
    <row r="32" spans="1:15" s="11" customFormat="1" ht="15.75" thickBot="1">
      <c r="A32" s="63">
        <v>1</v>
      </c>
      <c r="B32" s="63" t="s">
        <v>399</v>
      </c>
      <c r="C32" s="63" t="s">
        <v>402</v>
      </c>
      <c r="D32" s="66">
        <v>43591</v>
      </c>
      <c r="E32" s="63" t="s">
        <v>408</v>
      </c>
      <c r="F32" s="63">
        <v>8920261484</v>
      </c>
      <c r="G32" s="70" t="s">
        <v>414</v>
      </c>
      <c r="H32" s="70" t="s">
        <v>420</v>
      </c>
      <c r="I32" s="70" t="s">
        <v>420</v>
      </c>
      <c r="J32" s="63" t="s">
        <v>427</v>
      </c>
      <c r="K32" s="63">
        <v>0</v>
      </c>
      <c r="L32" s="63">
        <v>0</v>
      </c>
      <c r="M32" s="63">
        <v>0</v>
      </c>
      <c r="N32" s="63">
        <v>0</v>
      </c>
      <c r="O32" s="63">
        <v>20</v>
      </c>
    </row>
    <row r="33" spans="1:15" s="11" customFormat="1" ht="64.5" thickBot="1">
      <c r="A33" s="63">
        <v>1</v>
      </c>
      <c r="B33" s="63" t="s">
        <v>399</v>
      </c>
      <c r="C33" s="63" t="s">
        <v>403</v>
      </c>
      <c r="D33" s="66">
        <v>43811</v>
      </c>
      <c r="E33" s="29" t="s">
        <v>409</v>
      </c>
      <c r="F33" s="63">
        <v>8950871424</v>
      </c>
      <c r="G33" s="70" t="s">
        <v>415</v>
      </c>
      <c r="H33" s="70" t="s">
        <v>419</v>
      </c>
      <c r="I33" s="70" t="s">
        <v>419</v>
      </c>
      <c r="J33" s="63" t="s">
        <v>426</v>
      </c>
      <c r="K33" s="63">
        <v>0</v>
      </c>
      <c r="L33" s="63">
        <v>2</v>
      </c>
      <c r="M33" s="63">
        <v>0</v>
      </c>
      <c r="N33" s="63">
        <v>0</v>
      </c>
      <c r="O33" s="63">
        <v>11</v>
      </c>
    </row>
    <row r="34" spans="1:15" ht="64.5" thickBot="1">
      <c r="A34" s="63">
        <v>1</v>
      </c>
      <c r="B34" s="63" t="s">
        <v>399</v>
      </c>
      <c r="C34" s="63" t="s">
        <v>404</v>
      </c>
      <c r="D34" s="66">
        <v>43811</v>
      </c>
      <c r="E34" s="29" t="s">
        <v>410</v>
      </c>
      <c r="F34" s="63">
        <v>8903639195</v>
      </c>
      <c r="G34" s="70" t="s">
        <v>416</v>
      </c>
      <c r="H34" s="70" t="s">
        <v>418</v>
      </c>
      <c r="I34" s="52" t="s">
        <v>422</v>
      </c>
      <c r="J34" s="63" t="s">
        <v>425</v>
      </c>
      <c r="K34" s="63">
        <v>0</v>
      </c>
      <c r="L34" s="63">
        <v>3</v>
      </c>
      <c r="M34" s="63">
        <v>0</v>
      </c>
      <c r="N34" s="63">
        <v>0</v>
      </c>
      <c r="O34" s="63">
        <v>11</v>
      </c>
    </row>
    <row r="35" spans="1:15" s="11" customFormat="1" ht="15.75" thickBot="1">
      <c r="A35" s="63">
        <v>1</v>
      </c>
      <c r="B35" s="63" t="s">
        <v>399</v>
      </c>
      <c r="C35" s="63" t="s">
        <v>405</v>
      </c>
      <c r="D35" s="66">
        <v>43811</v>
      </c>
      <c r="E35" s="63" t="s">
        <v>411</v>
      </c>
      <c r="F35" s="63">
        <v>89606782388</v>
      </c>
      <c r="G35" s="63" t="s">
        <v>1982</v>
      </c>
      <c r="H35" s="70" t="s">
        <v>417</v>
      </c>
      <c r="I35" s="70" t="s">
        <v>423</v>
      </c>
      <c r="J35" s="63" t="s">
        <v>424</v>
      </c>
      <c r="K35" s="63">
        <v>0</v>
      </c>
      <c r="L35" s="63">
        <v>0</v>
      </c>
      <c r="M35" s="63">
        <v>0</v>
      </c>
      <c r="N35" s="63">
        <v>0</v>
      </c>
      <c r="O35" s="63">
        <v>10</v>
      </c>
    </row>
    <row r="36" spans="1:15" s="11" customFormat="1" ht="18.75" customHeight="1" thickBot="1">
      <c r="A36" s="65">
        <v>2</v>
      </c>
      <c r="B36" s="65" t="s">
        <v>43</v>
      </c>
      <c r="C36" s="65"/>
      <c r="D36" s="65"/>
      <c r="E36" s="65"/>
      <c r="F36" s="65"/>
      <c r="G36" s="65"/>
      <c r="H36" s="65"/>
      <c r="I36" s="65"/>
      <c r="J36" s="65"/>
      <c r="K36" s="65"/>
      <c r="L36" s="65">
        <f t="shared" ref="L36:N36" si="4">SUM(L37:L38)</f>
        <v>0</v>
      </c>
      <c r="M36" s="65">
        <f t="shared" si="4"/>
        <v>1</v>
      </c>
      <c r="N36" s="65">
        <f t="shared" si="4"/>
        <v>0</v>
      </c>
      <c r="O36" s="65">
        <f>SUM(O37:O38)</f>
        <v>42</v>
      </c>
    </row>
    <row r="37" spans="1:15" ht="102.75" thickBot="1">
      <c r="A37" s="63">
        <v>1</v>
      </c>
      <c r="B37" s="63" t="s">
        <v>431</v>
      </c>
      <c r="C37" s="63" t="s">
        <v>525</v>
      </c>
      <c r="D37" s="29" t="s">
        <v>527</v>
      </c>
      <c r="E37" s="63" t="s">
        <v>528</v>
      </c>
      <c r="F37" s="63">
        <v>89513144777</v>
      </c>
      <c r="G37" s="70" t="s">
        <v>445</v>
      </c>
      <c r="H37" s="63">
        <v>0</v>
      </c>
      <c r="I37" s="63"/>
      <c r="J37" s="29" t="s">
        <v>531</v>
      </c>
      <c r="K37" s="63">
        <v>0</v>
      </c>
      <c r="L37" s="63">
        <v>0</v>
      </c>
      <c r="M37" s="63">
        <v>1</v>
      </c>
      <c r="N37" s="63">
        <v>0</v>
      </c>
      <c r="O37" s="63">
        <v>24</v>
      </c>
    </row>
    <row r="38" spans="1:15" s="11" customFormat="1" ht="200.25" customHeight="1" thickBot="1">
      <c r="A38" s="63">
        <v>1</v>
      </c>
      <c r="B38" s="63" t="s">
        <v>431</v>
      </c>
      <c r="C38" s="63" t="s">
        <v>526</v>
      </c>
      <c r="D38" s="66">
        <v>45536</v>
      </c>
      <c r="E38" s="63" t="s">
        <v>529</v>
      </c>
      <c r="F38" s="63">
        <v>89510878778</v>
      </c>
      <c r="G38" s="70" t="s">
        <v>530</v>
      </c>
      <c r="H38" s="63" t="s">
        <v>530</v>
      </c>
      <c r="I38" s="63">
        <v>0</v>
      </c>
      <c r="J38" s="29" t="s">
        <v>479</v>
      </c>
      <c r="K38" s="63">
        <v>0</v>
      </c>
      <c r="L38" s="63">
        <v>0</v>
      </c>
      <c r="M38" s="63">
        <v>0</v>
      </c>
      <c r="N38" s="63">
        <v>0</v>
      </c>
      <c r="O38" s="63">
        <v>18</v>
      </c>
    </row>
    <row r="39" spans="1:15" s="11" customFormat="1" ht="15.75" thickBot="1">
      <c r="A39" s="65">
        <f>SUM(A40:A42)</f>
        <v>3</v>
      </c>
      <c r="B39" s="65" t="s">
        <v>44</v>
      </c>
      <c r="C39" s="65"/>
      <c r="D39" s="65"/>
      <c r="E39" s="65"/>
      <c r="F39" s="65"/>
      <c r="G39" s="65"/>
      <c r="H39" s="65"/>
      <c r="I39" s="65"/>
      <c r="J39" s="65"/>
      <c r="K39" s="65"/>
      <c r="L39" s="65">
        <f t="shared" ref="L39:N39" si="5">SUM(L40:L42)</f>
        <v>0</v>
      </c>
      <c r="M39" s="65">
        <f t="shared" si="5"/>
        <v>0</v>
      </c>
      <c r="N39" s="65">
        <f t="shared" si="5"/>
        <v>0</v>
      </c>
      <c r="O39" s="65">
        <f>SUM(O40:O42)</f>
        <v>33</v>
      </c>
    </row>
    <row r="40" spans="1:15" s="11" customFormat="1" ht="160.5" customHeight="1" thickBot="1">
      <c r="A40" s="63">
        <v>1</v>
      </c>
      <c r="B40" s="63" t="s">
        <v>532</v>
      </c>
      <c r="C40" s="63" t="s">
        <v>276</v>
      </c>
      <c r="D40" s="66">
        <v>45536</v>
      </c>
      <c r="E40" s="63" t="s">
        <v>561</v>
      </c>
      <c r="F40" s="63">
        <v>89513152747</v>
      </c>
      <c r="G40" s="70" t="s">
        <v>562</v>
      </c>
      <c r="H40" s="70" t="s">
        <v>564</v>
      </c>
      <c r="I40" s="70" t="s">
        <v>565</v>
      </c>
      <c r="J40" s="29" t="s">
        <v>556</v>
      </c>
      <c r="K40" s="63">
        <v>0</v>
      </c>
      <c r="L40" s="63">
        <v>0</v>
      </c>
      <c r="M40" s="63">
        <v>0</v>
      </c>
      <c r="N40" s="63">
        <v>0</v>
      </c>
      <c r="O40" s="63">
        <v>12</v>
      </c>
    </row>
    <row r="41" spans="1:15" ht="217.5" thickBot="1">
      <c r="A41" s="63">
        <v>1</v>
      </c>
      <c r="B41" s="63" t="s">
        <v>532</v>
      </c>
      <c r="C41" s="63" t="s">
        <v>570</v>
      </c>
      <c r="D41" s="63">
        <v>2006</v>
      </c>
      <c r="E41" s="63" t="s">
        <v>561</v>
      </c>
      <c r="F41" s="63">
        <v>89513152747</v>
      </c>
      <c r="G41" s="70" t="s">
        <v>563</v>
      </c>
      <c r="H41" s="70" t="s">
        <v>536</v>
      </c>
      <c r="I41" s="70" t="s">
        <v>537</v>
      </c>
      <c r="J41" s="29" t="s">
        <v>538</v>
      </c>
      <c r="K41" s="63">
        <v>0</v>
      </c>
      <c r="L41" s="63">
        <v>0</v>
      </c>
      <c r="M41" s="63">
        <v>0</v>
      </c>
      <c r="N41" s="63">
        <v>0</v>
      </c>
      <c r="O41" s="63">
        <v>12</v>
      </c>
    </row>
    <row r="42" spans="1:15" s="75" customFormat="1" ht="217.5" thickBot="1">
      <c r="A42" s="63">
        <v>1</v>
      </c>
      <c r="B42" s="63" t="s">
        <v>532</v>
      </c>
      <c r="C42" s="63" t="s">
        <v>569</v>
      </c>
      <c r="D42" s="66">
        <v>39692</v>
      </c>
      <c r="E42" s="63" t="s">
        <v>546</v>
      </c>
      <c r="F42" s="63">
        <v>89513157709</v>
      </c>
      <c r="G42" s="70" t="s">
        <v>568</v>
      </c>
      <c r="H42" s="70" t="s">
        <v>567</v>
      </c>
      <c r="I42" s="70" t="s">
        <v>566</v>
      </c>
      <c r="J42" s="29" t="s">
        <v>550</v>
      </c>
      <c r="K42" s="63">
        <v>0</v>
      </c>
      <c r="L42" s="63">
        <v>0</v>
      </c>
      <c r="M42" s="63">
        <v>0</v>
      </c>
      <c r="N42" s="63">
        <v>0</v>
      </c>
      <c r="O42" s="63">
        <v>9</v>
      </c>
    </row>
    <row r="43" spans="1:15" ht="15.75" thickBot="1">
      <c r="A43" s="65">
        <v>1</v>
      </c>
      <c r="B43" s="65" t="s">
        <v>45</v>
      </c>
      <c r="C43" s="65"/>
      <c r="D43" s="65"/>
      <c r="E43" s="65"/>
      <c r="F43" s="65"/>
      <c r="G43" s="65"/>
      <c r="H43" s="65"/>
      <c r="I43" s="65"/>
      <c r="J43" s="65"/>
      <c r="K43" s="65"/>
      <c r="L43" s="65">
        <v>0</v>
      </c>
      <c r="M43" s="65">
        <v>6</v>
      </c>
      <c r="N43" s="65">
        <v>0</v>
      </c>
      <c r="O43" s="65">
        <v>25</v>
      </c>
    </row>
    <row r="44" spans="1:15" s="75" customFormat="1" ht="57.75" thickBot="1">
      <c r="A44" s="162">
        <v>1</v>
      </c>
      <c r="B44" s="162" t="s">
        <v>45</v>
      </c>
      <c r="C44" s="162" t="s">
        <v>2631</v>
      </c>
      <c r="D44" s="162">
        <v>2019</v>
      </c>
      <c r="E44" s="162" t="s">
        <v>2632</v>
      </c>
      <c r="F44" s="162">
        <v>89207072741</v>
      </c>
      <c r="G44" s="162" t="s">
        <v>2633</v>
      </c>
      <c r="H44" s="162" t="s">
        <v>692</v>
      </c>
      <c r="I44" s="162" t="s">
        <v>692</v>
      </c>
      <c r="J44" s="162" t="s">
        <v>2634</v>
      </c>
      <c r="K44" s="162" t="s">
        <v>692</v>
      </c>
      <c r="L44" s="162">
        <v>0</v>
      </c>
      <c r="M44" s="164">
        <v>6</v>
      </c>
      <c r="N44" s="164">
        <v>0</v>
      </c>
      <c r="O44" s="164">
        <v>25</v>
      </c>
    </row>
    <row r="45" spans="1:15" s="75" customFormat="1" ht="15.75" thickBot="1">
      <c r="A45" s="65">
        <f>SUM(A46:A50)</f>
        <v>5</v>
      </c>
      <c r="B45" s="65" t="s">
        <v>46</v>
      </c>
      <c r="C45" s="65"/>
      <c r="D45" s="65"/>
      <c r="E45" s="65"/>
      <c r="F45" s="65"/>
      <c r="G45" s="65"/>
      <c r="H45" s="65"/>
      <c r="I45" s="65"/>
      <c r="J45" s="65"/>
      <c r="K45" s="65"/>
      <c r="L45" s="65">
        <f t="shared" ref="L45:N45" si="6">SUM(L46:L50)</f>
        <v>0</v>
      </c>
      <c r="M45" s="65">
        <f t="shared" si="6"/>
        <v>0</v>
      </c>
      <c r="N45" s="65">
        <f t="shared" si="6"/>
        <v>0</v>
      </c>
      <c r="O45" s="65">
        <f>SUM(O46:O50)</f>
        <v>73</v>
      </c>
    </row>
    <row r="46" spans="1:15" ht="99.75">
      <c r="A46" s="162">
        <v>1</v>
      </c>
      <c r="B46" s="162" t="s">
        <v>2635</v>
      </c>
      <c r="C46" s="162" t="s">
        <v>2636</v>
      </c>
      <c r="D46" s="165">
        <v>43717</v>
      </c>
      <c r="E46" s="162" t="s">
        <v>2637</v>
      </c>
      <c r="F46" s="162">
        <v>89207334908</v>
      </c>
      <c r="G46" s="162" t="s">
        <v>2638</v>
      </c>
      <c r="H46" s="164" t="s">
        <v>71</v>
      </c>
      <c r="I46" s="162" t="s">
        <v>2639</v>
      </c>
      <c r="J46" s="162" t="s">
        <v>2640</v>
      </c>
      <c r="K46" s="164" t="s">
        <v>71</v>
      </c>
      <c r="L46" s="164">
        <v>0</v>
      </c>
      <c r="M46" s="164">
        <v>0</v>
      </c>
      <c r="N46" s="164">
        <v>0</v>
      </c>
      <c r="O46" s="162">
        <v>10</v>
      </c>
    </row>
    <row r="47" spans="1:15" s="11" customFormat="1" ht="180">
      <c r="A47" s="222">
        <v>1</v>
      </c>
      <c r="B47" s="223" t="s">
        <v>2635</v>
      </c>
      <c r="C47" s="162" t="s">
        <v>2641</v>
      </c>
      <c r="D47" s="224">
        <v>44538</v>
      </c>
      <c r="E47" s="225" t="s">
        <v>2642</v>
      </c>
      <c r="F47" s="226">
        <v>89606868469</v>
      </c>
      <c r="G47" s="227" t="s">
        <v>2643</v>
      </c>
      <c r="H47" s="222" t="s">
        <v>71</v>
      </c>
      <c r="I47" s="225" t="s">
        <v>2644</v>
      </c>
      <c r="J47" s="225" t="s">
        <v>2645</v>
      </c>
      <c r="K47" s="222" t="s">
        <v>71</v>
      </c>
      <c r="L47" s="222">
        <v>0</v>
      </c>
      <c r="M47" s="222">
        <v>0</v>
      </c>
      <c r="N47" s="222">
        <v>0</v>
      </c>
      <c r="O47" s="162">
        <v>20</v>
      </c>
    </row>
    <row r="48" spans="1:15" s="11" customFormat="1" ht="180">
      <c r="A48" s="228">
        <v>1</v>
      </c>
      <c r="B48" s="225" t="s">
        <v>2635</v>
      </c>
      <c r="C48" s="229" t="s">
        <v>2646</v>
      </c>
      <c r="D48" s="224">
        <v>42984</v>
      </c>
      <c r="E48" s="225" t="s">
        <v>2305</v>
      </c>
      <c r="F48" s="228">
        <v>89207047732</v>
      </c>
      <c r="G48" s="230" t="s">
        <v>2306</v>
      </c>
      <c r="H48" s="228" t="s">
        <v>71</v>
      </c>
      <c r="I48" s="230" t="s">
        <v>2307</v>
      </c>
      <c r="J48" s="229" t="s">
        <v>2308</v>
      </c>
      <c r="K48" s="228" t="s">
        <v>71</v>
      </c>
      <c r="L48" s="228">
        <v>0</v>
      </c>
      <c r="M48" s="228">
        <v>0</v>
      </c>
      <c r="N48" s="228">
        <v>0</v>
      </c>
      <c r="O48" s="162">
        <v>8</v>
      </c>
    </row>
    <row r="49" spans="1:15" s="11" customFormat="1" ht="120">
      <c r="A49" s="228">
        <v>1</v>
      </c>
      <c r="B49" s="225" t="s">
        <v>2635</v>
      </c>
      <c r="C49" s="229" t="s">
        <v>2647</v>
      </c>
      <c r="D49" s="231">
        <v>43768</v>
      </c>
      <c r="E49" s="225" t="s">
        <v>2648</v>
      </c>
      <c r="F49" s="226">
        <v>89611990581</v>
      </c>
      <c r="G49" s="166" t="s">
        <v>2649</v>
      </c>
      <c r="H49" s="228" t="s">
        <v>71</v>
      </c>
      <c r="I49" s="228" t="s">
        <v>71</v>
      </c>
      <c r="J49" s="229" t="s">
        <v>2650</v>
      </c>
      <c r="K49" s="228" t="s">
        <v>71</v>
      </c>
      <c r="L49" s="228">
        <v>0</v>
      </c>
      <c r="M49" s="228">
        <v>0</v>
      </c>
      <c r="N49" s="228">
        <v>0</v>
      </c>
      <c r="O49" s="229">
        <v>10</v>
      </c>
    </row>
    <row r="50" spans="1:15" s="11" customFormat="1" ht="195.75" thickBot="1">
      <c r="A50" s="222">
        <v>1</v>
      </c>
      <c r="B50" s="223" t="s">
        <v>2635</v>
      </c>
      <c r="C50" s="162" t="s">
        <v>2651</v>
      </c>
      <c r="D50" s="222"/>
      <c r="E50" s="223" t="s">
        <v>2652</v>
      </c>
      <c r="F50" s="222">
        <v>89510807813</v>
      </c>
      <c r="G50" s="222" t="s">
        <v>71</v>
      </c>
      <c r="H50" s="222" t="s">
        <v>71</v>
      </c>
      <c r="I50" s="232" t="s">
        <v>2333</v>
      </c>
      <c r="J50" s="223" t="s">
        <v>2334</v>
      </c>
      <c r="K50" s="223" t="s">
        <v>71</v>
      </c>
      <c r="L50" s="223">
        <v>0</v>
      </c>
      <c r="M50" s="223">
        <v>0</v>
      </c>
      <c r="N50" s="223">
        <v>0</v>
      </c>
      <c r="O50" s="162">
        <v>25</v>
      </c>
    </row>
    <row r="51" spans="1:15" s="11" customFormat="1" ht="15.75" thickBot="1">
      <c r="A51" s="65">
        <f>SUM(A52:A68)</f>
        <v>17</v>
      </c>
      <c r="B51" s="65" t="s">
        <v>48</v>
      </c>
      <c r="C51" s="65"/>
      <c r="D51" s="65"/>
      <c r="E51" s="65"/>
      <c r="F51" s="65"/>
      <c r="G51" s="65"/>
      <c r="H51" s="65"/>
      <c r="I51" s="65"/>
      <c r="J51" s="65"/>
      <c r="K51" s="65"/>
      <c r="L51" s="65">
        <f t="shared" ref="L51:N51" si="7">SUM(L52:L68)</f>
        <v>0</v>
      </c>
      <c r="M51" s="65">
        <f t="shared" si="7"/>
        <v>8</v>
      </c>
      <c r="N51" s="65">
        <f t="shared" si="7"/>
        <v>1</v>
      </c>
      <c r="O51" s="65">
        <f>SUM(O52:O68)</f>
        <v>302</v>
      </c>
    </row>
    <row r="52" spans="1:15" s="11" customFormat="1" ht="150">
      <c r="A52" s="225">
        <v>1</v>
      </c>
      <c r="B52" s="225" t="s">
        <v>1070</v>
      </c>
      <c r="C52" s="225" t="s">
        <v>2653</v>
      </c>
      <c r="D52" s="233">
        <v>42657</v>
      </c>
      <c r="E52" s="225" t="s">
        <v>2546</v>
      </c>
      <c r="F52" s="234" t="s">
        <v>2547</v>
      </c>
      <c r="G52" s="235" t="s">
        <v>2548</v>
      </c>
      <c r="H52" s="235" t="s">
        <v>2548</v>
      </c>
      <c r="I52" s="229" t="s">
        <v>2654</v>
      </c>
      <c r="J52" s="225" t="s">
        <v>2655</v>
      </c>
      <c r="K52" s="225">
        <v>0</v>
      </c>
      <c r="L52" s="175">
        <v>0</v>
      </c>
      <c r="M52" s="236">
        <v>0</v>
      </c>
      <c r="N52" s="236">
        <v>0</v>
      </c>
      <c r="O52" s="236">
        <v>25</v>
      </c>
    </row>
    <row r="53" spans="1:15" s="11" customFormat="1" ht="90">
      <c r="A53" s="225">
        <v>1</v>
      </c>
      <c r="B53" s="225" t="s">
        <v>1070</v>
      </c>
      <c r="C53" s="225" t="s">
        <v>2656</v>
      </c>
      <c r="D53" s="225" t="s">
        <v>2657</v>
      </c>
      <c r="E53" s="225" t="s">
        <v>2658</v>
      </c>
      <c r="F53" s="234" t="s">
        <v>2659</v>
      </c>
      <c r="G53" s="235" t="s">
        <v>2660</v>
      </c>
      <c r="H53" s="235"/>
      <c r="I53" s="229"/>
      <c r="J53" s="225" t="s">
        <v>2661</v>
      </c>
      <c r="K53" s="225"/>
      <c r="L53" s="175">
        <v>0</v>
      </c>
      <c r="M53" s="225">
        <v>1</v>
      </c>
      <c r="N53" s="225">
        <v>0</v>
      </c>
      <c r="O53" s="225">
        <v>15</v>
      </c>
    </row>
    <row r="54" spans="1:15" s="11" customFormat="1" ht="90">
      <c r="A54" s="225">
        <v>1</v>
      </c>
      <c r="B54" s="225" t="s">
        <v>1070</v>
      </c>
      <c r="C54" s="225" t="s">
        <v>2662</v>
      </c>
      <c r="D54" s="225" t="s">
        <v>2663</v>
      </c>
      <c r="E54" s="225" t="s">
        <v>2664</v>
      </c>
      <c r="F54" s="234">
        <v>590704</v>
      </c>
      <c r="G54" s="237" t="s">
        <v>2665</v>
      </c>
      <c r="H54" s="237" t="s">
        <v>2665</v>
      </c>
      <c r="I54" s="229"/>
      <c r="J54" s="225" t="s">
        <v>2666</v>
      </c>
      <c r="K54" s="225"/>
      <c r="L54" s="175">
        <v>0</v>
      </c>
      <c r="M54" s="225">
        <v>1</v>
      </c>
      <c r="N54" s="225">
        <v>0</v>
      </c>
      <c r="O54" s="225">
        <v>15</v>
      </c>
    </row>
    <row r="55" spans="1:15" s="11" customFormat="1" ht="90">
      <c r="A55" s="225">
        <v>1</v>
      </c>
      <c r="B55" s="225" t="s">
        <v>1070</v>
      </c>
      <c r="C55" s="225" t="s">
        <v>2667</v>
      </c>
      <c r="D55" s="225" t="s">
        <v>2668</v>
      </c>
      <c r="E55" s="225" t="s">
        <v>2669</v>
      </c>
      <c r="F55" s="228">
        <v>89092381115</v>
      </c>
      <c r="G55" s="235" t="s">
        <v>2670</v>
      </c>
      <c r="H55" s="235"/>
      <c r="I55" s="229"/>
      <c r="J55" s="225" t="s">
        <v>2666</v>
      </c>
      <c r="K55" s="225"/>
      <c r="L55" s="175">
        <v>0</v>
      </c>
      <c r="M55" s="225">
        <v>0</v>
      </c>
      <c r="N55" s="225">
        <v>0</v>
      </c>
      <c r="O55" s="225">
        <v>72</v>
      </c>
    </row>
    <row r="56" spans="1:15" s="11" customFormat="1" ht="90">
      <c r="A56" s="225">
        <v>1</v>
      </c>
      <c r="B56" s="225" t="s">
        <v>1070</v>
      </c>
      <c r="C56" s="225" t="s">
        <v>2671</v>
      </c>
      <c r="D56" s="225" t="s">
        <v>2672</v>
      </c>
      <c r="E56" s="225" t="s">
        <v>2673</v>
      </c>
      <c r="F56" s="234">
        <v>89513270084</v>
      </c>
      <c r="G56" s="235" t="s">
        <v>2674</v>
      </c>
      <c r="H56" s="235" t="s">
        <v>2674</v>
      </c>
      <c r="I56" s="229"/>
      <c r="J56" s="225" t="s">
        <v>2675</v>
      </c>
      <c r="K56" s="225"/>
      <c r="L56" s="175">
        <v>0</v>
      </c>
      <c r="M56" s="225">
        <v>0</v>
      </c>
      <c r="N56" s="225">
        <v>0</v>
      </c>
      <c r="O56" s="225">
        <v>13</v>
      </c>
    </row>
    <row r="57" spans="1:15" s="11" customFormat="1" ht="90">
      <c r="A57" s="225">
        <v>1</v>
      </c>
      <c r="B57" s="225" t="s">
        <v>1070</v>
      </c>
      <c r="C57" s="225" t="s">
        <v>2676</v>
      </c>
      <c r="D57" s="225" t="s">
        <v>2677</v>
      </c>
      <c r="E57" s="225" t="s">
        <v>2678</v>
      </c>
      <c r="F57" s="225" t="s">
        <v>2679</v>
      </c>
      <c r="G57" s="235"/>
      <c r="H57" s="235" t="s">
        <v>2680</v>
      </c>
      <c r="I57" s="229"/>
      <c r="J57" s="225" t="s">
        <v>2681</v>
      </c>
      <c r="K57" s="225"/>
      <c r="L57" s="175">
        <v>0</v>
      </c>
      <c r="M57" s="225">
        <v>0</v>
      </c>
      <c r="N57" s="225">
        <v>0</v>
      </c>
      <c r="O57" s="225">
        <v>13</v>
      </c>
    </row>
    <row r="58" spans="1:15" s="11" customFormat="1" ht="90">
      <c r="A58" s="225">
        <v>1</v>
      </c>
      <c r="B58" s="225" t="s">
        <v>1070</v>
      </c>
      <c r="C58" s="225" t="s">
        <v>2682</v>
      </c>
      <c r="D58" s="225" t="s">
        <v>2683</v>
      </c>
      <c r="E58" s="225" t="s">
        <v>2684</v>
      </c>
      <c r="F58" s="225">
        <v>89103159845</v>
      </c>
      <c r="G58" s="235"/>
      <c r="H58" s="235" t="s">
        <v>2685</v>
      </c>
      <c r="I58" s="229"/>
      <c r="J58" s="225" t="s">
        <v>2686</v>
      </c>
      <c r="K58" s="225"/>
      <c r="L58" s="175">
        <v>0</v>
      </c>
      <c r="M58" s="225">
        <v>0</v>
      </c>
      <c r="N58" s="225">
        <v>0</v>
      </c>
      <c r="O58" s="225">
        <v>15</v>
      </c>
    </row>
    <row r="59" spans="1:15" s="11" customFormat="1" ht="90">
      <c r="A59" s="225">
        <v>1</v>
      </c>
      <c r="B59" s="225" t="s">
        <v>1070</v>
      </c>
      <c r="C59" s="225" t="s">
        <v>2687</v>
      </c>
      <c r="D59" s="225" t="s">
        <v>2688</v>
      </c>
      <c r="E59" s="225" t="s">
        <v>2689</v>
      </c>
      <c r="F59" s="225">
        <v>89510742082</v>
      </c>
      <c r="G59" s="235"/>
      <c r="H59" s="235"/>
      <c r="I59" s="229"/>
      <c r="J59" s="225" t="s">
        <v>2690</v>
      </c>
      <c r="K59" s="225"/>
      <c r="L59" s="175">
        <v>0</v>
      </c>
      <c r="M59" s="225">
        <v>0</v>
      </c>
      <c r="N59" s="225">
        <v>0</v>
      </c>
      <c r="O59" s="225">
        <v>10</v>
      </c>
    </row>
    <row r="60" spans="1:15" s="11" customFormat="1" ht="90">
      <c r="A60" s="225">
        <v>1</v>
      </c>
      <c r="B60" s="225" t="s">
        <v>1070</v>
      </c>
      <c r="C60" s="225" t="s">
        <v>2691</v>
      </c>
      <c r="D60" s="225" t="s">
        <v>2692</v>
      </c>
      <c r="E60" s="225" t="s">
        <v>2693</v>
      </c>
      <c r="F60" s="225" t="s">
        <v>2694</v>
      </c>
      <c r="G60" s="235"/>
      <c r="H60" s="235"/>
      <c r="I60" s="229"/>
      <c r="J60" s="225" t="s">
        <v>2695</v>
      </c>
      <c r="K60" s="225"/>
      <c r="L60" s="175">
        <v>0</v>
      </c>
      <c r="M60" s="225">
        <v>0</v>
      </c>
      <c r="N60" s="225">
        <v>0</v>
      </c>
      <c r="O60" s="225">
        <v>10</v>
      </c>
    </row>
    <row r="61" spans="1:15" s="11" customFormat="1" ht="60">
      <c r="A61" s="225">
        <v>1</v>
      </c>
      <c r="B61" s="225" t="s">
        <v>1070</v>
      </c>
      <c r="C61" s="225" t="s">
        <v>2696</v>
      </c>
      <c r="D61" s="225" t="s">
        <v>2697</v>
      </c>
      <c r="E61" s="225" t="s">
        <v>2698</v>
      </c>
      <c r="F61" s="234" t="s">
        <v>2694</v>
      </c>
      <c r="G61" s="235"/>
      <c r="H61" s="235"/>
      <c r="I61" s="229"/>
      <c r="J61" s="225" t="s">
        <v>2699</v>
      </c>
      <c r="K61" s="225"/>
      <c r="L61" s="175">
        <v>0</v>
      </c>
      <c r="M61" s="225">
        <v>0</v>
      </c>
      <c r="N61" s="225">
        <v>0</v>
      </c>
      <c r="O61" s="225">
        <v>18</v>
      </c>
    </row>
    <row r="62" spans="1:15" s="11" customFormat="1" ht="165">
      <c r="A62" s="225">
        <v>1</v>
      </c>
      <c r="B62" s="225" t="s">
        <v>1070</v>
      </c>
      <c r="C62" s="225" t="s">
        <v>2700</v>
      </c>
      <c r="D62" s="225" t="s">
        <v>2701</v>
      </c>
      <c r="E62" s="225" t="s">
        <v>2702</v>
      </c>
      <c r="F62" s="225">
        <v>89513194292</v>
      </c>
      <c r="G62" s="235"/>
      <c r="H62" s="235" t="s">
        <v>2703</v>
      </c>
      <c r="I62" s="229"/>
      <c r="J62" s="225" t="s">
        <v>2704</v>
      </c>
      <c r="K62" s="225"/>
      <c r="L62" s="175">
        <v>0</v>
      </c>
      <c r="M62" s="225">
        <v>0</v>
      </c>
      <c r="N62" s="225">
        <v>0</v>
      </c>
      <c r="O62" s="225">
        <v>9</v>
      </c>
    </row>
    <row r="63" spans="1:15" s="11" customFormat="1" ht="105">
      <c r="A63" s="225">
        <v>1</v>
      </c>
      <c r="B63" s="225" t="s">
        <v>1070</v>
      </c>
      <c r="C63" s="225" t="s">
        <v>2705</v>
      </c>
      <c r="D63" s="225" t="s">
        <v>2683</v>
      </c>
      <c r="E63" s="225" t="s">
        <v>2706</v>
      </c>
      <c r="F63" s="225">
        <v>89207003181</v>
      </c>
      <c r="G63" s="235"/>
      <c r="H63" s="237" t="s">
        <v>2707</v>
      </c>
      <c r="I63" s="229"/>
      <c r="J63" s="225" t="s">
        <v>2708</v>
      </c>
      <c r="K63" s="225"/>
      <c r="L63" s="175">
        <v>0</v>
      </c>
      <c r="M63" s="225">
        <v>0</v>
      </c>
      <c r="N63" s="225">
        <v>0</v>
      </c>
      <c r="O63" s="225">
        <v>15</v>
      </c>
    </row>
    <row r="64" spans="1:15" s="11" customFormat="1" ht="90">
      <c r="A64" s="225">
        <v>1</v>
      </c>
      <c r="B64" s="225" t="s">
        <v>1070</v>
      </c>
      <c r="C64" s="225" t="s">
        <v>2709</v>
      </c>
      <c r="D64" s="225">
        <v>2006</v>
      </c>
      <c r="E64" s="225" t="s">
        <v>2710</v>
      </c>
      <c r="F64" s="238" t="s">
        <v>2711</v>
      </c>
      <c r="G64" s="235"/>
      <c r="H64" s="237" t="s">
        <v>2712</v>
      </c>
      <c r="I64" s="229" t="s">
        <v>2713</v>
      </c>
      <c r="J64" s="225" t="s">
        <v>2714</v>
      </c>
      <c r="K64" s="225"/>
      <c r="L64" s="175">
        <v>0</v>
      </c>
      <c r="M64" s="225">
        <v>0</v>
      </c>
      <c r="N64" s="225">
        <v>0</v>
      </c>
      <c r="O64" s="225">
        <v>15</v>
      </c>
    </row>
    <row r="65" spans="1:15" s="11" customFormat="1" ht="90">
      <c r="A65" s="225">
        <v>1</v>
      </c>
      <c r="B65" s="225" t="s">
        <v>1070</v>
      </c>
      <c r="C65" s="225" t="s">
        <v>2715</v>
      </c>
      <c r="D65" s="225" t="s">
        <v>2716</v>
      </c>
      <c r="E65" s="225" t="s">
        <v>2717</v>
      </c>
      <c r="F65" s="225" t="s">
        <v>2718</v>
      </c>
      <c r="G65" s="235" t="s">
        <v>2719</v>
      </c>
      <c r="H65" s="235"/>
      <c r="I65" s="229"/>
      <c r="J65" s="225" t="s">
        <v>2720</v>
      </c>
      <c r="K65" s="225"/>
      <c r="L65" s="175">
        <v>0</v>
      </c>
      <c r="M65" s="225">
        <v>2</v>
      </c>
      <c r="N65" s="225">
        <v>0</v>
      </c>
      <c r="O65" s="225">
        <v>15</v>
      </c>
    </row>
    <row r="66" spans="1:15" s="11" customFormat="1" ht="135">
      <c r="A66" s="225">
        <v>1</v>
      </c>
      <c r="B66" s="225" t="s">
        <v>1070</v>
      </c>
      <c r="C66" s="225" t="s">
        <v>2721</v>
      </c>
      <c r="D66" s="225" t="s">
        <v>2722</v>
      </c>
      <c r="E66" s="225" t="s">
        <v>2723</v>
      </c>
      <c r="F66" s="225" t="s">
        <v>2724</v>
      </c>
      <c r="G66" s="235"/>
      <c r="H66" s="235"/>
      <c r="I66" s="229"/>
      <c r="J66" s="225" t="s">
        <v>2725</v>
      </c>
      <c r="K66" s="225"/>
      <c r="L66" s="175">
        <v>0</v>
      </c>
      <c r="M66" s="225">
        <v>0</v>
      </c>
      <c r="N66" s="225">
        <v>0</v>
      </c>
      <c r="O66" s="225">
        <v>10</v>
      </c>
    </row>
    <row r="67" spans="1:15" s="11" customFormat="1" ht="90">
      <c r="A67" s="225">
        <v>1</v>
      </c>
      <c r="B67" s="225" t="s">
        <v>1070</v>
      </c>
      <c r="C67" s="225" t="s">
        <v>2726</v>
      </c>
      <c r="D67" s="225" t="s">
        <v>2692</v>
      </c>
      <c r="E67" s="225" t="s">
        <v>2727</v>
      </c>
      <c r="F67" s="225" t="s">
        <v>2728</v>
      </c>
      <c r="G67" s="235" t="s">
        <v>2729</v>
      </c>
      <c r="H67" s="235"/>
      <c r="I67" s="229"/>
      <c r="J67" s="225" t="s">
        <v>2730</v>
      </c>
      <c r="K67" s="225"/>
      <c r="L67" s="175">
        <v>0</v>
      </c>
      <c r="M67" s="225">
        <v>0</v>
      </c>
      <c r="N67" s="225">
        <v>0</v>
      </c>
      <c r="O67" s="225">
        <v>16</v>
      </c>
    </row>
    <row r="68" spans="1:15" s="11" customFormat="1" ht="75.75" thickBot="1">
      <c r="A68" s="225">
        <v>1</v>
      </c>
      <c r="B68" s="225" t="s">
        <v>1070</v>
      </c>
      <c r="C68" s="225" t="s">
        <v>2709</v>
      </c>
      <c r="D68" s="225" t="s">
        <v>2731</v>
      </c>
      <c r="E68" s="225" t="s">
        <v>2732</v>
      </c>
      <c r="F68" s="237">
        <v>89102181191</v>
      </c>
      <c r="G68" s="237" t="s">
        <v>2733</v>
      </c>
      <c r="H68" s="235"/>
      <c r="I68" s="229"/>
      <c r="J68" s="225" t="s">
        <v>2734</v>
      </c>
      <c r="K68" s="225"/>
      <c r="L68" s="175">
        <v>0</v>
      </c>
      <c r="M68" s="225">
        <v>4</v>
      </c>
      <c r="N68" s="225">
        <v>1</v>
      </c>
      <c r="O68" s="225">
        <v>16</v>
      </c>
    </row>
    <row r="69" spans="1:15" s="75" customFormat="1" ht="15.75" thickBot="1">
      <c r="A69" s="65">
        <f>SUM(A70:A92)</f>
        <v>23</v>
      </c>
      <c r="B69" s="65" t="s">
        <v>47</v>
      </c>
      <c r="C69" s="65"/>
      <c r="D69" s="65"/>
      <c r="E69" s="65"/>
      <c r="F69" s="65"/>
      <c r="G69" s="65"/>
      <c r="H69" s="65"/>
      <c r="I69" s="65"/>
      <c r="J69" s="65"/>
      <c r="K69" s="65"/>
      <c r="L69" s="65">
        <f t="shared" ref="L69:N69" si="8">SUM(L70:L92)</f>
        <v>0</v>
      </c>
      <c r="M69" s="65">
        <f t="shared" si="8"/>
        <v>0</v>
      </c>
      <c r="N69" s="65">
        <f t="shared" si="8"/>
        <v>0</v>
      </c>
      <c r="O69" s="65">
        <f>SUM(O70:O92)</f>
        <v>917</v>
      </c>
    </row>
    <row r="70" spans="1:15" ht="179.25" thickBot="1">
      <c r="A70" s="63">
        <v>1</v>
      </c>
      <c r="B70" s="29" t="s">
        <v>600</v>
      </c>
      <c r="C70" s="29" t="s">
        <v>987</v>
      </c>
      <c r="D70" s="30">
        <v>40302</v>
      </c>
      <c r="E70" s="29" t="s">
        <v>636</v>
      </c>
      <c r="F70" s="29">
        <v>89191787140</v>
      </c>
      <c r="G70" s="29" t="s">
        <v>637</v>
      </c>
      <c r="H70" s="29" t="s">
        <v>638</v>
      </c>
      <c r="I70" s="52" t="s">
        <v>639</v>
      </c>
      <c r="J70" s="29" t="s">
        <v>988</v>
      </c>
      <c r="K70" s="29" t="s">
        <v>71</v>
      </c>
      <c r="L70" s="29">
        <v>0</v>
      </c>
      <c r="M70" s="29">
        <v>0</v>
      </c>
      <c r="N70" s="29">
        <v>0</v>
      </c>
      <c r="O70" s="29">
        <v>25</v>
      </c>
    </row>
    <row r="71" spans="1:15" s="75" customFormat="1" ht="128.25" thickBot="1">
      <c r="A71" s="63">
        <v>1</v>
      </c>
      <c r="B71" s="29" t="s">
        <v>600</v>
      </c>
      <c r="C71" s="29" t="s">
        <v>989</v>
      </c>
      <c r="D71" s="30">
        <v>42979</v>
      </c>
      <c r="E71" s="29" t="s">
        <v>990</v>
      </c>
      <c r="F71" s="29">
        <v>89081216742</v>
      </c>
      <c r="G71" s="29" t="s">
        <v>674</v>
      </c>
      <c r="H71" s="29" t="s">
        <v>674</v>
      </c>
      <c r="I71" s="52" t="s">
        <v>675</v>
      </c>
      <c r="J71" s="29" t="s">
        <v>676</v>
      </c>
      <c r="K71" s="29" t="s">
        <v>71</v>
      </c>
      <c r="L71" s="29">
        <v>0</v>
      </c>
      <c r="M71" s="29">
        <v>0</v>
      </c>
      <c r="N71" s="29">
        <v>0</v>
      </c>
      <c r="O71" s="29">
        <v>15</v>
      </c>
    </row>
    <row r="72" spans="1:15" ht="204.75" thickBot="1">
      <c r="A72" s="63">
        <v>1</v>
      </c>
      <c r="B72" s="29" t="s">
        <v>600</v>
      </c>
      <c r="C72" s="29" t="s">
        <v>991</v>
      </c>
      <c r="D72" s="29"/>
      <c r="E72" s="29" t="s">
        <v>992</v>
      </c>
      <c r="F72" s="29">
        <v>89102795810</v>
      </c>
      <c r="G72" s="29" t="s">
        <v>685</v>
      </c>
      <c r="H72" s="29" t="s">
        <v>685</v>
      </c>
      <c r="I72" s="52" t="s">
        <v>993</v>
      </c>
      <c r="J72" s="29" t="s">
        <v>994</v>
      </c>
      <c r="K72" s="29" t="s">
        <v>71</v>
      </c>
      <c r="L72" s="29">
        <v>0</v>
      </c>
      <c r="M72" s="29">
        <v>0</v>
      </c>
      <c r="N72" s="29">
        <v>0</v>
      </c>
      <c r="O72" s="29">
        <v>25</v>
      </c>
    </row>
    <row r="73" spans="1:15" s="11" customFormat="1" ht="88.5" customHeight="1" thickBot="1">
      <c r="A73" s="63">
        <v>1</v>
      </c>
      <c r="B73" s="29" t="s">
        <v>600</v>
      </c>
      <c r="C73" s="29" t="s">
        <v>995</v>
      </c>
      <c r="D73" s="30">
        <v>45537</v>
      </c>
      <c r="E73" s="29" t="s">
        <v>719</v>
      </c>
      <c r="F73" s="29">
        <v>89102122658</v>
      </c>
      <c r="G73" s="29" t="s">
        <v>720</v>
      </c>
      <c r="H73" s="29" t="s">
        <v>720</v>
      </c>
      <c r="I73" s="52" t="s">
        <v>996</v>
      </c>
      <c r="J73" s="29" t="s">
        <v>997</v>
      </c>
      <c r="K73" s="29" t="s">
        <v>71</v>
      </c>
      <c r="L73" s="29">
        <v>0</v>
      </c>
      <c r="M73" s="29">
        <v>0</v>
      </c>
      <c r="N73" s="29">
        <v>0</v>
      </c>
      <c r="O73" s="29">
        <v>35</v>
      </c>
    </row>
    <row r="74" spans="1:15" s="11" customFormat="1" ht="153.75" thickBot="1">
      <c r="A74" s="63">
        <v>1</v>
      </c>
      <c r="B74" s="29" t="s">
        <v>600</v>
      </c>
      <c r="C74" s="29" t="s">
        <v>998</v>
      </c>
      <c r="D74" s="30">
        <v>40533</v>
      </c>
      <c r="E74" s="29" t="s">
        <v>724</v>
      </c>
      <c r="F74" s="29">
        <v>89103189179</v>
      </c>
      <c r="G74" s="29" t="s">
        <v>905</v>
      </c>
      <c r="H74" s="29" t="s">
        <v>692</v>
      </c>
      <c r="I74" s="52" t="s">
        <v>999</v>
      </c>
      <c r="J74" s="29" t="s">
        <v>1000</v>
      </c>
      <c r="K74" s="29" t="s">
        <v>71</v>
      </c>
      <c r="L74" s="29">
        <v>0</v>
      </c>
      <c r="M74" s="29">
        <v>0</v>
      </c>
      <c r="N74" s="29">
        <v>0</v>
      </c>
      <c r="O74" s="29">
        <v>142</v>
      </c>
    </row>
    <row r="75" spans="1:15" ht="204.75" thickBot="1">
      <c r="A75" s="63">
        <v>1</v>
      </c>
      <c r="B75" s="29" t="s">
        <v>600</v>
      </c>
      <c r="C75" s="29" t="s">
        <v>1001</v>
      </c>
      <c r="D75" s="29" t="s">
        <v>1002</v>
      </c>
      <c r="E75" s="29" t="s">
        <v>730</v>
      </c>
      <c r="F75" s="29">
        <v>89103104911</v>
      </c>
      <c r="G75" s="29" t="s">
        <v>731</v>
      </c>
      <c r="H75" s="29" t="s">
        <v>692</v>
      </c>
      <c r="I75" s="29" t="s">
        <v>692</v>
      </c>
      <c r="J75" s="29" t="s">
        <v>732</v>
      </c>
      <c r="K75" s="29" t="s">
        <v>71</v>
      </c>
      <c r="L75" s="29">
        <v>0</v>
      </c>
      <c r="M75" s="29">
        <v>0</v>
      </c>
      <c r="N75" s="29">
        <v>0</v>
      </c>
      <c r="O75" s="29">
        <v>15</v>
      </c>
    </row>
    <row r="76" spans="1:15" s="75" customFormat="1" ht="141" thickBot="1">
      <c r="A76" s="63">
        <v>1</v>
      </c>
      <c r="B76" s="29" t="s">
        <v>600</v>
      </c>
      <c r="C76" s="29" t="s">
        <v>526</v>
      </c>
      <c r="D76" s="30">
        <v>45621</v>
      </c>
      <c r="E76" s="29" t="s">
        <v>1003</v>
      </c>
      <c r="F76" s="29">
        <v>89207271374</v>
      </c>
      <c r="G76" s="29" t="s">
        <v>1004</v>
      </c>
      <c r="H76" s="29" t="s">
        <v>1005</v>
      </c>
      <c r="I76" s="29" t="s">
        <v>692</v>
      </c>
      <c r="J76" s="29" t="s">
        <v>1006</v>
      </c>
      <c r="K76" s="29" t="s">
        <v>71</v>
      </c>
      <c r="L76" s="29">
        <v>0</v>
      </c>
      <c r="M76" s="29">
        <v>0</v>
      </c>
      <c r="N76" s="29">
        <v>0</v>
      </c>
      <c r="O76" s="29">
        <v>15</v>
      </c>
    </row>
    <row r="77" spans="1:15" ht="153.75" thickBot="1">
      <c r="A77" s="63">
        <v>1</v>
      </c>
      <c r="B77" s="29" t="s">
        <v>600</v>
      </c>
      <c r="C77" s="29" t="s">
        <v>1007</v>
      </c>
      <c r="D77" s="30">
        <v>45173</v>
      </c>
      <c r="E77" s="29" t="s">
        <v>1008</v>
      </c>
      <c r="F77" s="29">
        <v>89508750487</v>
      </c>
      <c r="G77" s="29" t="s">
        <v>739</v>
      </c>
      <c r="H77" s="29" t="s">
        <v>739</v>
      </c>
      <c r="I77" s="52" t="s">
        <v>740</v>
      </c>
      <c r="J77" s="29" t="s">
        <v>741</v>
      </c>
      <c r="K77" s="29" t="s">
        <v>71</v>
      </c>
      <c r="L77" s="29">
        <v>0</v>
      </c>
      <c r="M77" s="29">
        <v>0</v>
      </c>
      <c r="N77" s="29">
        <v>0</v>
      </c>
      <c r="O77" s="29">
        <v>75</v>
      </c>
    </row>
    <row r="78" spans="1:15" s="11" customFormat="1" ht="141" thickBot="1">
      <c r="A78" s="63">
        <v>1</v>
      </c>
      <c r="B78" s="29" t="s">
        <v>600</v>
      </c>
      <c r="C78" s="29" t="s">
        <v>1009</v>
      </c>
      <c r="D78" s="29" t="s">
        <v>1010</v>
      </c>
      <c r="E78" s="29" t="s">
        <v>980</v>
      </c>
      <c r="F78" s="29">
        <v>89103107078</v>
      </c>
      <c r="G78" s="29" t="s">
        <v>926</v>
      </c>
      <c r="H78" s="29" t="s">
        <v>926</v>
      </c>
      <c r="I78" s="52" t="s">
        <v>981</v>
      </c>
      <c r="J78" s="29" t="s">
        <v>775</v>
      </c>
      <c r="K78" s="29" t="s">
        <v>983</v>
      </c>
      <c r="L78" s="29">
        <v>0</v>
      </c>
      <c r="M78" s="29">
        <v>0</v>
      </c>
      <c r="N78" s="29">
        <v>0</v>
      </c>
      <c r="O78" s="29">
        <v>123</v>
      </c>
    </row>
    <row r="79" spans="1:15" ht="179.25" thickBot="1">
      <c r="A79" s="63">
        <v>1</v>
      </c>
      <c r="B79" s="29" t="s">
        <v>600</v>
      </c>
      <c r="C79" s="29" t="s">
        <v>1011</v>
      </c>
      <c r="D79" s="29" t="s">
        <v>1012</v>
      </c>
      <c r="E79" s="29" t="s">
        <v>1013</v>
      </c>
      <c r="F79" s="29">
        <v>89996076303</v>
      </c>
      <c r="G79" s="29" t="s">
        <v>692</v>
      </c>
      <c r="H79" s="29" t="s">
        <v>692</v>
      </c>
      <c r="I79" s="29" t="s">
        <v>692</v>
      </c>
      <c r="J79" s="29" t="s">
        <v>1014</v>
      </c>
      <c r="K79" s="29"/>
      <c r="L79" s="29">
        <v>0</v>
      </c>
      <c r="M79" s="29">
        <v>0</v>
      </c>
      <c r="N79" s="29">
        <v>0</v>
      </c>
      <c r="O79" s="29">
        <v>15</v>
      </c>
    </row>
    <row r="80" spans="1:15" s="11" customFormat="1" ht="153.75" thickBot="1">
      <c r="A80" s="63">
        <v>1</v>
      </c>
      <c r="B80" s="29" t="s">
        <v>600</v>
      </c>
      <c r="C80" s="29" t="s">
        <v>1015</v>
      </c>
      <c r="D80" s="30">
        <v>44440</v>
      </c>
      <c r="E80" s="29" t="s">
        <v>950</v>
      </c>
      <c r="F80" s="29">
        <v>89513362055</v>
      </c>
      <c r="G80" s="29" t="s">
        <v>851</v>
      </c>
      <c r="H80" s="29" t="s">
        <v>851</v>
      </c>
      <c r="I80" s="52" t="s">
        <v>951</v>
      </c>
      <c r="J80" s="29" t="s">
        <v>1016</v>
      </c>
      <c r="K80" s="29" t="s">
        <v>71</v>
      </c>
      <c r="L80" s="29">
        <v>0</v>
      </c>
      <c r="M80" s="29">
        <v>0</v>
      </c>
      <c r="N80" s="29">
        <v>0</v>
      </c>
      <c r="O80" s="29">
        <v>54</v>
      </c>
    </row>
    <row r="81" spans="1:15" s="11" customFormat="1" ht="141" thickBot="1">
      <c r="A81" s="63">
        <v>1</v>
      </c>
      <c r="B81" s="29" t="s">
        <v>600</v>
      </c>
      <c r="C81" s="29" t="s">
        <v>1017</v>
      </c>
      <c r="D81" s="30">
        <v>44440</v>
      </c>
      <c r="E81" s="29" t="s">
        <v>1018</v>
      </c>
      <c r="F81" s="29">
        <v>89155111242</v>
      </c>
      <c r="G81" s="29" t="s">
        <v>1019</v>
      </c>
      <c r="H81" s="52" t="s">
        <v>953</v>
      </c>
      <c r="I81" s="52" t="s">
        <v>1020</v>
      </c>
      <c r="J81" s="29" t="s">
        <v>1021</v>
      </c>
      <c r="K81" s="29" t="s">
        <v>1022</v>
      </c>
      <c r="L81" s="29">
        <v>0</v>
      </c>
      <c r="M81" s="29">
        <v>0</v>
      </c>
      <c r="N81" s="29">
        <v>0</v>
      </c>
      <c r="O81" s="29">
        <v>48</v>
      </c>
    </row>
    <row r="82" spans="1:15" s="11" customFormat="1" ht="128.25" thickBot="1">
      <c r="A82" s="63">
        <v>1</v>
      </c>
      <c r="B82" s="29" t="s">
        <v>600</v>
      </c>
      <c r="C82" s="29" t="s">
        <v>1023</v>
      </c>
      <c r="D82" s="29" t="s">
        <v>1024</v>
      </c>
      <c r="E82" s="29" t="s">
        <v>1025</v>
      </c>
      <c r="F82" s="29">
        <v>89524914076</v>
      </c>
      <c r="G82" s="29" t="s">
        <v>1026</v>
      </c>
      <c r="H82" s="29" t="s">
        <v>1026</v>
      </c>
      <c r="I82" s="52" t="s">
        <v>1027</v>
      </c>
      <c r="J82" s="29" t="s">
        <v>965</v>
      </c>
      <c r="K82" s="29" t="s">
        <v>71</v>
      </c>
      <c r="L82" s="29">
        <v>0</v>
      </c>
      <c r="M82" s="29">
        <v>0</v>
      </c>
      <c r="N82" s="29">
        <v>0</v>
      </c>
      <c r="O82" s="29">
        <v>41</v>
      </c>
    </row>
    <row r="83" spans="1:15" s="11" customFormat="1" ht="128.25" thickBot="1">
      <c r="A83" s="63">
        <v>1</v>
      </c>
      <c r="B83" s="29" t="s">
        <v>600</v>
      </c>
      <c r="C83" s="29" t="s">
        <v>1028</v>
      </c>
      <c r="D83" s="29" t="s">
        <v>1029</v>
      </c>
      <c r="E83" s="29" t="s">
        <v>1030</v>
      </c>
      <c r="F83" s="29">
        <v>89513123000</v>
      </c>
      <c r="G83" s="29" t="s">
        <v>1026</v>
      </c>
      <c r="H83" s="29" t="s">
        <v>1026</v>
      </c>
      <c r="I83" s="29" t="s">
        <v>71</v>
      </c>
      <c r="J83" s="29" t="s">
        <v>965</v>
      </c>
      <c r="K83" s="29" t="s">
        <v>71</v>
      </c>
      <c r="L83" s="29">
        <v>0</v>
      </c>
      <c r="M83" s="29">
        <v>0</v>
      </c>
      <c r="N83" s="29">
        <v>0</v>
      </c>
      <c r="O83" s="29">
        <v>19</v>
      </c>
    </row>
    <row r="84" spans="1:15" s="11" customFormat="1" ht="141" thickBot="1">
      <c r="A84" s="63">
        <v>1</v>
      </c>
      <c r="B84" s="29" t="s">
        <v>600</v>
      </c>
      <c r="C84" s="29" t="s">
        <v>1101</v>
      </c>
      <c r="D84" s="29" t="s">
        <v>1031</v>
      </c>
      <c r="E84" s="29" t="s">
        <v>636</v>
      </c>
      <c r="F84" s="29">
        <v>89191787140</v>
      </c>
      <c r="G84" s="29" t="s">
        <v>1032</v>
      </c>
      <c r="H84" s="29" t="s">
        <v>1032</v>
      </c>
      <c r="I84" s="52" t="s">
        <v>1033</v>
      </c>
      <c r="J84" s="29" t="s">
        <v>965</v>
      </c>
      <c r="K84" s="29" t="s">
        <v>71</v>
      </c>
      <c r="L84" s="29">
        <v>0</v>
      </c>
      <c r="M84" s="29">
        <v>0</v>
      </c>
      <c r="N84" s="29">
        <v>0</v>
      </c>
      <c r="O84" s="29">
        <v>30</v>
      </c>
    </row>
    <row r="85" spans="1:15" ht="153.75" thickBot="1">
      <c r="A85" s="63">
        <v>1</v>
      </c>
      <c r="B85" s="29" t="s">
        <v>600</v>
      </c>
      <c r="C85" s="29" t="s">
        <v>1036</v>
      </c>
      <c r="D85" s="29" t="s">
        <v>1034</v>
      </c>
      <c r="E85" s="29" t="s">
        <v>896</v>
      </c>
      <c r="F85" s="29">
        <v>89606992466</v>
      </c>
      <c r="G85" s="29" t="s">
        <v>1035</v>
      </c>
      <c r="H85" s="29" t="s">
        <v>1035</v>
      </c>
      <c r="I85" s="52" t="s">
        <v>897</v>
      </c>
      <c r="J85" s="29" t="s">
        <v>965</v>
      </c>
      <c r="K85" s="29" t="s">
        <v>71</v>
      </c>
      <c r="L85" s="29">
        <v>0</v>
      </c>
      <c r="M85" s="29">
        <v>0</v>
      </c>
      <c r="N85" s="29">
        <v>0</v>
      </c>
      <c r="O85" s="29">
        <v>27</v>
      </c>
    </row>
    <row r="86" spans="1:15" s="11" customFormat="1" ht="90" customHeight="1" thickBot="1">
      <c r="A86" s="63">
        <v>1</v>
      </c>
      <c r="B86" s="29" t="s">
        <v>600</v>
      </c>
      <c r="C86" s="29" t="s">
        <v>1102</v>
      </c>
      <c r="D86" s="29" t="s">
        <v>1037</v>
      </c>
      <c r="E86" s="29" t="s">
        <v>1038</v>
      </c>
      <c r="F86" s="29">
        <v>89513261699</v>
      </c>
      <c r="G86" s="29" t="s">
        <v>1039</v>
      </c>
      <c r="H86" s="29" t="s">
        <v>1039</v>
      </c>
      <c r="I86" s="52" t="s">
        <v>1040</v>
      </c>
      <c r="J86" s="29" t="s">
        <v>965</v>
      </c>
      <c r="K86" s="29" t="s">
        <v>71</v>
      </c>
      <c r="L86" s="29">
        <v>0</v>
      </c>
      <c r="M86" s="29">
        <v>0</v>
      </c>
      <c r="N86" s="29">
        <v>0</v>
      </c>
      <c r="O86" s="29">
        <v>34</v>
      </c>
    </row>
    <row r="87" spans="1:15" s="11" customFormat="1" ht="115.5" customHeight="1" thickBot="1">
      <c r="A87" s="63">
        <v>1</v>
      </c>
      <c r="B87" s="29" t="s">
        <v>600</v>
      </c>
      <c r="C87" s="29" t="s">
        <v>1103</v>
      </c>
      <c r="D87" s="29" t="s">
        <v>1041</v>
      </c>
      <c r="E87" s="29" t="s">
        <v>690</v>
      </c>
      <c r="F87" s="29">
        <v>89606932032</v>
      </c>
      <c r="G87" s="29" t="s">
        <v>691</v>
      </c>
      <c r="H87" s="29" t="s">
        <v>691</v>
      </c>
      <c r="I87" s="52" t="s">
        <v>1042</v>
      </c>
      <c r="J87" s="29" t="s">
        <v>965</v>
      </c>
      <c r="K87" s="29" t="s">
        <v>71</v>
      </c>
      <c r="L87" s="29">
        <v>0</v>
      </c>
      <c r="M87" s="29">
        <v>0</v>
      </c>
      <c r="N87" s="29">
        <v>0</v>
      </c>
      <c r="O87" s="29">
        <v>29</v>
      </c>
    </row>
    <row r="88" spans="1:15" s="11" customFormat="1" ht="128.25" thickBot="1">
      <c r="A88" s="63">
        <v>1</v>
      </c>
      <c r="B88" s="29" t="s">
        <v>600</v>
      </c>
      <c r="C88" s="29" t="s">
        <v>1104</v>
      </c>
      <c r="D88" s="29" t="s">
        <v>1041</v>
      </c>
      <c r="E88" s="29" t="s">
        <v>1043</v>
      </c>
      <c r="F88" s="29">
        <v>89038715538</v>
      </c>
      <c r="G88" s="29" t="s">
        <v>1044</v>
      </c>
      <c r="H88" s="29" t="s">
        <v>1044</v>
      </c>
      <c r="I88" s="52" t="s">
        <v>1045</v>
      </c>
      <c r="J88" s="29" t="s">
        <v>965</v>
      </c>
      <c r="K88" s="29" t="s">
        <v>71</v>
      </c>
      <c r="L88" s="29">
        <v>0</v>
      </c>
      <c r="M88" s="29">
        <v>0</v>
      </c>
      <c r="N88" s="29">
        <v>0</v>
      </c>
      <c r="O88" s="29">
        <v>28</v>
      </c>
    </row>
    <row r="89" spans="1:15" s="11" customFormat="1" ht="45.75" customHeight="1" thickBot="1">
      <c r="A89" s="63">
        <v>1</v>
      </c>
      <c r="B89" s="29" t="s">
        <v>600</v>
      </c>
      <c r="C89" s="29" t="s">
        <v>1105</v>
      </c>
      <c r="D89" s="29" t="s">
        <v>1046</v>
      </c>
      <c r="E89" s="29" t="s">
        <v>1047</v>
      </c>
      <c r="F89" s="29">
        <v>89050410419</v>
      </c>
      <c r="G89" s="29" t="s">
        <v>1048</v>
      </c>
      <c r="H89" s="29" t="s">
        <v>1048</v>
      </c>
      <c r="I89" s="52" t="s">
        <v>1049</v>
      </c>
      <c r="J89" s="29" t="s">
        <v>965</v>
      </c>
      <c r="K89" s="29" t="s">
        <v>71</v>
      </c>
      <c r="L89" s="29">
        <v>0</v>
      </c>
      <c r="M89" s="29">
        <v>0</v>
      </c>
      <c r="N89" s="29">
        <v>0</v>
      </c>
      <c r="O89" s="29">
        <v>30</v>
      </c>
    </row>
    <row r="90" spans="1:15" s="11" customFormat="1" ht="128.25" thickBot="1">
      <c r="A90" s="63">
        <v>1</v>
      </c>
      <c r="B90" s="29" t="s">
        <v>600</v>
      </c>
      <c r="C90" s="29" t="s">
        <v>1106</v>
      </c>
      <c r="D90" s="29" t="s">
        <v>1050</v>
      </c>
      <c r="E90" s="29" t="s">
        <v>1051</v>
      </c>
      <c r="F90" s="29">
        <v>89510736358</v>
      </c>
      <c r="G90" s="29" t="s">
        <v>1052</v>
      </c>
      <c r="H90" s="29" t="s">
        <v>1052</v>
      </c>
      <c r="I90" s="52" t="s">
        <v>1053</v>
      </c>
      <c r="J90" s="29" t="s">
        <v>965</v>
      </c>
      <c r="K90" s="29" t="s">
        <v>71</v>
      </c>
      <c r="L90" s="29">
        <v>0</v>
      </c>
      <c r="M90" s="29">
        <v>0</v>
      </c>
      <c r="N90" s="29">
        <v>0</v>
      </c>
      <c r="O90" s="29">
        <v>27</v>
      </c>
    </row>
    <row r="91" spans="1:15" s="11" customFormat="1" ht="88.5" customHeight="1" thickBot="1">
      <c r="A91" s="63">
        <v>1</v>
      </c>
      <c r="B91" s="29" t="s">
        <v>600</v>
      </c>
      <c r="C91" s="29" t="s">
        <v>1054</v>
      </c>
      <c r="D91" s="29" t="s">
        <v>959</v>
      </c>
      <c r="E91" s="29" t="s">
        <v>1055</v>
      </c>
      <c r="F91" s="29">
        <v>89207138445</v>
      </c>
      <c r="G91" s="29" t="s">
        <v>1056</v>
      </c>
      <c r="H91" s="29" t="s">
        <v>1056</v>
      </c>
      <c r="I91" s="29" t="s">
        <v>71</v>
      </c>
      <c r="J91" s="29" t="s">
        <v>965</v>
      </c>
      <c r="K91" s="29" t="s">
        <v>71</v>
      </c>
      <c r="L91" s="29">
        <v>0</v>
      </c>
      <c r="M91" s="29">
        <v>0</v>
      </c>
      <c r="N91" s="29">
        <v>0</v>
      </c>
      <c r="O91" s="29">
        <v>40</v>
      </c>
    </row>
    <row r="92" spans="1:15" s="11" customFormat="1" ht="73.5" customHeight="1" thickBot="1">
      <c r="A92" s="63">
        <v>1</v>
      </c>
      <c r="B92" s="29" t="s">
        <v>600</v>
      </c>
      <c r="C92" s="29" t="s">
        <v>1057</v>
      </c>
      <c r="D92" s="29" t="s">
        <v>1058</v>
      </c>
      <c r="E92" s="29" t="s">
        <v>1059</v>
      </c>
      <c r="F92" s="29">
        <v>89513305450</v>
      </c>
      <c r="G92" s="29" t="s">
        <v>1060</v>
      </c>
      <c r="H92" s="29" t="s">
        <v>1060</v>
      </c>
      <c r="I92" s="52" t="s">
        <v>1061</v>
      </c>
      <c r="J92" s="29" t="s">
        <v>965</v>
      </c>
      <c r="K92" s="29" t="s">
        <v>71</v>
      </c>
      <c r="L92" s="29">
        <v>0</v>
      </c>
      <c r="M92" s="29">
        <v>0</v>
      </c>
      <c r="N92" s="29">
        <v>0</v>
      </c>
      <c r="O92" s="29">
        <v>25</v>
      </c>
    </row>
    <row r="93" spans="1:15" ht="15.75" thickBot="1">
      <c r="A93" s="65">
        <v>2</v>
      </c>
      <c r="B93" s="65" t="s">
        <v>49</v>
      </c>
      <c r="C93" s="65"/>
      <c r="D93" s="65"/>
      <c r="E93" s="65"/>
      <c r="F93" s="65"/>
      <c r="G93" s="65"/>
      <c r="H93" s="65"/>
      <c r="I93" s="65"/>
      <c r="J93" s="65"/>
      <c r="K93" s="65"/>
      <c r="L93" s="65">
        <f t="shared" ref="L93:N93" si="9">SUM(L94:L95)</f>
        <v>0</v>
      </c>
      <c r="M93" s="65">
        <f t="shared" si="9"/>
        <v>0</v>
      </c>
      <c r="N93" s="65">
        <f t="shared" si="9"/>
        <v>0</v>
      </c>
      <c r="O93" s="65">
        <f>SUM(O94:O95)</f>
        <v>28</v>
      </c>
    </row>
    <row r="94" spans="1:15" s="11" customFormat="1" ht="111.75" customHeight="1">
      <c r="A94" s="225">
        <v>1</v>
      </c>
      <c r="B94" s="225" t="s">
        <v>2739</v>
      </c>
      <c r="C94" s="225" t="s">
        <v>2740</v>
      </c>
      <c r="D94" s="225" t="s">
        <v>2741</v>
      </c>
      <c r="E94" s="225" t="s">
        <v>2742</v>
      </c>
      <c r="F94" s="234">
        <v>89081269670</v>
      </c>
      <c r="G94" s="225"/>
      <c r="H94" s="225" t="s">
        <v>2743</v>
      </c>
      <c r="I94" s="229" t="s">
        <v>2744</v>
      </c>
      <c r="J94" s="225" t="s">
        <v>2601</v>
      </c>
      <c r="K94" s="225"/>
      <c r="L94" s="175">
        <v>0</v>
      </c>
      <c r="M94" s="175">
        <v>0</v>
      </c>
      <c r="N94" s="175">
        <v>0</v>
      </c>
      <c r="O94" s="236">
        <v>11</v>
      </c>
    </row>
    <row r="95" spans="1:15" ht="120.75" thickBot="1">
      <c r="A95" s="225">
        <v>1</v>
      </c>
      <c r="B95" s="225" t="s">
        <v>2739</v>
      </c>
      <c r="C95" s="225" t="s">
        <v>2745</v>
      </c>
      <c r="D95" s="225" t="s">
        <v>2746</v>
      </c>
      <c r="E95" s="225" t="s">
        <v>2747</v>
      </c>
      <c r="F95" s="234">
        <v>89081269670</v>
      </c>
      <c r="G95" s="225"/>
      <c r="H95" s="225" t="s">
        <v>2743</v>
      </c>
      <c r="I95" s="229" t="s">
        <v>2748</v>
      </c>
      <c r="J95" s="225" t="s">
        <v>2601</v>
      </c>
      <c r="K95" s="225"/>
      <c r="L95" s="175">
        <v>0</v>
      </c>
      <c r="M95" s="175">
        <v>0</v>
      </c>
      <c r="N95" s="175">
        <v>0</v>
      </c>
      <c r="O95" s="236">
        <v>17</v>
      </c>
    </row>
    <row r="96" spans="1:15" ht="15.75" customHeight="1" thickBot="1">
      <c r="A96" s="65">
        <v>1</v>
      </c>
      <c r="B96" s="65" t="s">
        <v>50</v>
      </c>
      <c r="C96" s="65"/>
      <c r="D96" s="65"/>
      <c r="E96" s="65"/>
      <c r="F96" s="65"/>
      <c r="G96" s="65"/>
      <c r="H96" s="65"/>
      <c r="I96" s="65"/>
      <c r="J96" s="65"/>
      <c r="K96" s="65"/>
      <c r="L96" s="65">
        <v>0</v>
      </c>
      <c r="M96" s="65">
        <v>0</v>
      </c>
      <c r="N96" s="65">
        <v>0</v>
      </c>
      <c r="O96" s="65">
        <v>21</v>
      </c>
    </row>
    <row r="97" spans="1:15" ht="45" customHeight="1" thickBot="1">
      <c r="A97" s="173">
        <v>1</v>
      </c>
      <c r="B97" s="173" t="s">
        <v>2155</v>
      </c>
      <c r="C97" s="173" t="s">
        <v>2735</v>
      </c>
      <c r="D97" s="173" t="s">
        <v>2736</v>
      </c>
      <c r="E97" s="173" t="s">
        <v>2737</v>
      </c>
      <c r="F97" s="174">
        <v>89081223914</v>
      </c>
      <c r="G97" s="173" t="s">
        <v>2404</v>
      </c>
      <c r="H97" s="173"/>
      <c r="I97" s="173" t="s">
        <v>2405</v>
      </c>
      <c r="J97" s="173" t="s">
        <v>2738</v>
      </c>
      <c r="K97" s="173"/>
      <c r="L97" s="173">
        <v>0</v>
      </c>
      <c r="M97" s="173">
        <v>0</v>
      </c>
      <c r="N97" s="173">
        <v>0</v>
      </c>
      <c r="O97" s="236">
        <v>21</v>
      </c>
    </row>
    <row r="98" spans="1:15" ht="15.75" thickBot="1">
      <c r="A98" s="65">
        <v>2</v>
      </c>
      <c r="B98" s="65" t="s">
        <v>51</v>
      </c>
      <c r="C98" s="65"/>
      <c r="D98" s="65"/>
      <c r="E98" s="65"/>
      <c r="F98" s="65"/>
      <c r="G98" s="65"/>
      <c r="H98" s="65"/>
      <c r="I98" s="65"/>
      <c r="J98" s="65"/>
      <c r="K98" s="65"/>
      <c r="L98" s="65">
        <f t="shared" ref="L98:N98" si="10">SUM(L99:L100)</f>
        <v>0</v>
      </c>
      <c r="M98" s="65">
        <f t="shared" si="10"/>
        <v>15</v>
      </c>
      <c r="N98" s="65">
        <f t="shared" si="10"/>
        <v>0</v>
      </c>
      <c r="O98" s="65">
        <f>SUM(O99:O100)</f>
        <v>50</v>
      </c>
    </row>
    <row r="99" spans="1:15" ht="45" customHeight="1" thickBot="1">
      <c r="A99" s="63">
        <v>1</v>
      </c>
      <c r="B99" s="29" t="s">
        <v>1087</v>
      </c>
      <c r="C99" s="29" t="s">
        <v>1088</v>
      </c>
      <c r="D99" s="29" t="s">
        <v>77</v>
      </c>
      <c r="E99" s="29" t="s">
        <v>1100</v>
      </c>
      <c r="F99" s="29" t="s">
        <v>1089</v>
      </c>
      <c r="G99" s="29" t="s">
        <v>1090</v>
      </c>
      <c r="H99" s="29" t="s">
        <v>1090</v>
      </c>
      <c r="I99" s="29" t="s">
        <v>1091</v>
      </c>
      <c r="J99" s="29" t="s">
        <v>1092</v>
      </c>
      <c r="K99" s="29"/>
      <c r="L99" s="29">
        <v>0</v>
      </c>
      <c r="M99" s="29">
        <v>15</v>
      </c>
      <c r="N99" s="29">
        <v>0</v>
      </c>
      <c r="O99" s="29">
        <v>40</v>
      </c>
    </row>
    <row r="100" spans="1:15" ht="77.25" thickBot="1">
      <c r="A100" s="63">
        <v>1</v>
      </c>
      <c r="B100" s="29" t="s">
        <v>1087</v>
      </c>
      <c r="C100" s="29" t="s">
        <v>1093</v>
      </c>
      <c r="D100" s="29" t="s">
        <v>1094</v>
      </c>
      <c r="E100" s="29" t="s">
        <v>1095</v>
      </c>
      <c r="F100" s="29" t="s">
        <v>1096</v>
      </c>
      <c r="G100" s="29" t="s">
        <v>1097</v>
      </c>
      <c r="H100" s="29" t="s">
        <v>1090</v>
      </c>
      <c r="I100" s="29" t="s">
        <v>1098</v>
      </c>
      <c r="J100" s="29" t="s">
        <v>1099</v>
      </c>
      <c r="K100" s="29"/>
      <c r="L100" s="29">
        <v>0</v>
      </c>
      <c r="M100" s="29">
        <v>0</v>
      </c>
      <c r="N100" s="29">
        <v>0</v>
      </c>
      <c r="O100" s="29">
        <v>10</v>
      </c>
    </row>
    <row r="101" spans="1:15" ht="15.75" thickBot="1">
      <c r="A101" s="65">
        <v>1</v>
      </c>
      <c r="B101" s="65" t="s">
        <v>52</v>
      </c>
      <c r="C101" s="65"/>
      <c r="D101" s="65"/>
      <c r="E101" s="65"/>
      <c r="F101" s="65"/>
      <c r="G101" s="65"/>
      <c r="H101" s="65"/>
      <c r="I101" s="65"/>
      <c r="J101" s="65"/>
      <c r="K101" s="65"/>
      <c r="L101" s="65">
        <v>0</v>
      </c>
      <c r="M101" s="65">
        <v>6</v>
      </c>
      <c r="N101" s="65">
        <v>0</v>
      </c>
      <c r="O101" s="65">
        <v>35</v>
      </c>
    </row>
    <row r="102" spans="1:15" ht="57" customHeight="1" thickBot="1">
      <c r="A102" s="63">
        <v>1</v>
      </c>
      <c r="B102" s="63" t="s">
        <v>2104</v>
      </c>
      <c r="C102" s="116" t="s">
        <v>2103</v>
      </c>
      <c r="D102" s="117">
        <v>1993</v>
      </c>
      <c r="E102" s="116" t="s">
        <v>2105</v>
      </c>
      <c r="F102" s="117">
        <v>89045245332</v>
      </c>
      <c r="G102" s="118" t="s">
        <v>2106</v>
      </c>
      <c r="H102" s="119" t="s">
        <v>2107</v>
      </c>
      <c r="I102" s="85"/>
      <c r="J102" s="117" t="s">
        <v>2108</v>
      </c>
      <c r="K102" s="116" t="s">
        <v>71</v>
      </c>
      <c r="L102" s="116">
        <v>0</v>
      </c>
      <c r="M102" s="116">
        <v>6</v>
      </c>
      <c r="N102" s="117">
        <v>0</v>
      </c>
      <c r="O102" s="116">
        <v>35</v>
      </c>
    </row>
    <row r="103" spans="1:15" ht="17.25" customHeight="1" thickBot="1">
      <c r="A103" s="65">
        <v>1</v>
      </c>
      <c r="B103" s="65" t="s">
        <v>53</v>
      </c>
      <c r="C103" s="65"/>
      <c r="D103" s="65"/>
      <c r="E103" s="65"/>
      <c r="F103" s="65"/>
      <c r="G103" s="65"/>
      <c r="H103" s="65"/>
      <c r="I103" s="65"/>
      <c r="J103" s="65"/>
      <c r="K103" s="65"/>
      <c r="L103" s="65">
        <v>0</v>
      </c>
      <c r="M103" s="65">
        <v>2</v>
      </c>
      <c r="N103" s="65">
        <v>0</v>
      </c>
      <c r="O103" s="65">
        <v>10</v>
      </c>
    </row>
    <row r="104" spans="1:15" ht="89.25" customHeight="1" thickBot="1">
      <c r="A104" s="63">
        <v>1</v>
      </c>
      <c r="B104" s="63" t="s">
        <v>1222</v>
      </c>
      <c r="C104" s="63" t="s">
        <v>1216</v>
      </c>
      <c r="D104" s="66">
        <v>37377</v>
      </c>
      <c r="E104" s="63" t="s">
        <v>1217</v>
      </c>
      <c r="F104" s="63">
        <v>89606759917</v>
      </c>
      <c r="G104" s="72" t="s">
        <v>1218</v>
      </c>
      <c r="H104" s="72" t="s">
        <v>1219</v>
      </c>
      <c r="I104" s="72" t="s">
        <v>1220</v>
      </c>
      <c r="J104" s="63" t="s">
        <v>1221</v>
      </c>
      <c r="K104" s="63">
        <v>1</v>
      </c>
      <c r="L104" s="63">
        <v>0</v>
      </c>
      <c r="M104" s="29">
        <v>2</v>
      </c>
      <c r="N104" s="29">
        <v>0</v>
      </c>
      <c r="O104" s="29">
        <v>10</v>
      </c>
    </row>
    <row r="105" spans="1:15" ht="18" customHeight="1" thickBot="1">
      <c r="A105" s="65">
        <f>SUM(A106:A110)</f>
        <v>5</v>
      </c>
      <c r="B105" s="65" t="s">
        <v>54</v>
      </c>
      <c r="C105" s="65"/>
      <c r="D105" s="65"/>
      <c r="E105" s="65"/>
      <c r="F105" s="65"/>
      <c r="G105" s="65"/>
      <c r="H105" s="65"/>
      <c r="I105" s="65"/>
      <c r="J105" s="65"/>
      <c r="K105" s="65"/>
      <c r="L105" s="65">
        <f t="shared" ref="L105:N105" si="11">SUM(L106:L110)</f>
        <v>0</v>
      </c>
      <c r="M105" s="65">
        <f t="shared" si="11"/>
        <v>2</v>
      </c>
      <c r="N105" s="65">
        <f t="shared" si="11"/>
        <v>0</v>
      </c>
      <c r="O105" s="65">
        <f>SUM(O106:O110)</f>
        <v>97</v>
      </c>
    </row>
    <row r="106" spans="1:15" ht="90" thickBot="1">
      <c r="A106" s="63">
        <v>1</v>
      </c>
      <c r="B106" s="29" t="s">
        <v>78</v>
      </c>
      <c r="C106" s="29" t="s">
        <v>1306</v>
      </c>
      <c r="D106" s="29">
        <v>2016</v>
      </c>
      <c r="E106" s="29" t="s">
        <v>1288</v>
      </c>
      <c r="F106" s="29">
        <v>89513143479</v>
      </c>
      <c r="G106" s="29" t="s">
        <v>1289</v>
      </c>
      <c r="H106" s="29" t="s">
        <v>1290</v>
      </c>
      <c r="I106" s="29" t="s">
        <v>1291</v>
      </c>
      <c r="J106" s="29" t="s">
        <v>1292</v>
      </c>
      <c r="K106" s="29" t="s">
        <v>692</v>
      </c>
      <c r="L106" s="29">
        <v>0</v>
      </c>
      <c r="M106" s="29">
        <v>0</v>
      </c>
      <c r="N106" s="29">
        <v>0</v>
      </c>
      <c r="O106" s="29">
        <v>18</v>
      </c>
    </row>
    <row r="107" spans="1:15" s="11" customFormat="1" ht="166.5" thickBot="1">
      <c r="A107" s="63">
        <v>1</v>
      </c>
      <c r="B107" s="29" t="s">
        <v>78</v>
      </c>
      <c r="C107" s="29" t="s">
        <v>1307</v>
      </c>
      <c r="D107" s="29">
        <v>2015</v>
      </c>
      <c r="E107" s="29" t="s">
        <v>1294</v>
      </c>
      <c r="F107" s="29">
        <v>89102763753</v>
      </c>
      <c r="G107" s="29" t="s">
        <v>1295</v>
      </c>
      <c r="H107" s="29" t="s">
        <v>1296</v>
      </c>
      <c r="I107" s="29" t="s">
        <v>1297</v>
      </c>
      <c r="J107" s="29" t="s">
        <v>1298</v>
      </c>
      <c r="K107" s="29" t="s">
        <v>692</v>
      </c>
      <c r="L107" s="29">
        <v>0</v>
      </c>
      <c r="M107" s="29">
        <v>0</v>
      </c>
      <c r="N107" s="29">
        <v>0</v>
      </c>
      <c r="O107" s="29">
        <v>40</v>
      </c>
    </row>
    <row r="108" spans="1:15" s="11" customFormat="1" ht="102.75" thickBot="1">
      <c r="A108" s="63">
        <v>1</v>
      </c>
      <c r="B108" s="29" t="s">
        <v>78</v>
      </c>
      <c r="C108" s="29" t="s">
        <v>1308</v>
      </c>
      <c r="D108" s="29">
        <v>2019</v>
      </c>
      <c r="E108" s="29" t="s">
        <v>1282</v>
      </c>
      <c r="F108" s="29">
        <v>89508745028</v>
      </c>
      <c r="G108" s="29" t="s">
        <v>1283</v>
      </c>
      <c r="H108" s="29" t="s">
        <v>1284</v>
      </c>
      <c r="I108" s="29" t="s">
        <v>1285</v>
      </c>
      <c r="J108" s="29" t="s">
        <v>1309</v>
      </c>
      <c r="K108" s="29" t="s">
        <v>692</v>
      </c>
      <c r="L108" s="29">
        <v>0</v>
      </c>
      <c r="M108" s="29">
        <v>0</v>
      </c>
      <c r="N108" s="29">
        <v>0</v>
      </c>
      <c r="O108" s="29">
        <v>15</v>
      </c>
    </row>
    <row r="109" spans="1:15" ht="179.25" thickBot="1">
      <c r="A109" s="63">
        <v>1</v>
      </c>
      <c r="B109" s="29" t="s">
        <v>78</v>
      </c>
      <c r="C109" s="29" t="s">
        <v>1310</v>
      </c>
      <c r="D109" s="29">
        <v>2000</v>
      </c>
      <c r="E109" s="29" t="s">
        <v>1243</v>
      </c>
      <c r="F109" s="29">
        <v>89045294575</v>
      </c>
      <c r="G109" s="29" t="s">
        <v>1244</v>
      </c>
      <c r="H109" s="29" t="s">
        <v>1244</v>
      </c>
      <c r="I109" s="29" t="s">
        <v>1245</v>
      </c>
      <c r="J109" s="29" t="s">
        <v>1246</v>
      </c>
      <c r="K109" s="29" t="s">
        <v>692</v>
      </c>
      <c r="L109" s="29">
        <v>0</v>
      </c>
      <c r="M109" s="29">
        <v>1</v>
      </c>
      <c r="N109" s="29">
        <v>0</v>
      </c>
      <c r="O109" s="29">
        <v>12</v>
      </c>
    </row>
    <row r="110" spans="1:15" s="75" customFormat="1" ht="102.75" thickBot="1">
      <c r="A110" s="63">
        <v>1</v>
      </c>
      <c r="B110" s="29" t="s">
        <v>78</v>
      </c>
      <c r="C110" s="29" t="s">
        <v>1311</v>
      </c>
      <c r="D110" s="64">
        <v>44672</v>
      </c>
      <c r="E110" s="29" t="s">
        <v>1312</v>
      </c>
      <c r="F110" s="29">
        <v>89510832781</v>
      </c>
      <c r="G110" s="29" t="s">
        <v>1227</v>
      </c>
      <c r="H110" s="29" t="s">
        <v>1228</v>
      </c>
      <c r="I110" s="29" t="s">
        <v>1229</v>
      </c>
      <c r="J110" s="29" t="s">
        <v>1230</v>
      </c>
      <c r="K110" s="29" t="s">
        <v>692</v>
      </c>
      <c r="L110" s="29">
        <v>0</v>
      </c>
      <c r="M110" s="29">
        <v>1</v>
      </c>
      <c r="N110" s="29">
        <v>0</v>
      </c>
      <c r="O110" s="29">
        <v>12</v>
      </c>
    </row>
    <row r="111" spans="1:15" ht="15.75" thickBot="1">
      <c r="A111" s="65">
        <f>SUM(A112:A118)</f>
        <v>7</v>
      </c>
      <c r="B111" s="65" t="s">
        <v>55</v>
      </c>
      <c r="C111" s="65"/>
      <c r="D111" s="65"/>
      <c r="E111" s="65"/>
      <c r="F111" s="65"/>
      <c r="G111" s="65"/>
      <c r="H111" s="65"/>
      <c r="I111" s="65"/>
      <c r="J111" s="65"/>
      <c r="K111" s="65"/>
      <c r="L111" s="65">
        <f t="shared" ref="L111:N111" si="12">SUM(L112:L118)</f>
        <v>0</v>
      </c>
      <c r="M111" s="65">
        <f t="shared" si="12"/>
        <v>3</v>
      </c>
      <c r="N111" s="65">
        <f t="shared" si="12"/>
        <v>3</v>
      </c>
      <c r="O111" s="65">
        <f>SUM(O112:O118)</f>
        <v>112</v>
      </c>
    </row>
    <row r="112" spans="1:15" s="75" customFormat="1" ht="102.75" thickBot="1">
      <c r="A112" s="63">
        <v>1</v>
      </c>
      <c r="B112" s="29" t="s">
        <v>78</v>
      </c>
      <c r="C112" s="29" t="s">
        <v>1313</v>
      </c>
      <c r="D112" s="30">
        <v>45170</v>
      </c>
      <c r="E112" s="29" t="s">
        <v>1314</v>
      </c>
      <c r="F112" s="29">
        <v>89508745474</v>
      </c>
      <c r="G112" s="29" t="s">
        <v>1315</v>
      </c>
      <c r="H112" s="29" t="s">
        <v>1316</v>
      </c>
      <c r="I112" s="52" t="s">
        <v>1317</v>
      </c>
      <c r="J112" s="29" t="s">
        <v>1325</v>
      </c>
      <c r="K112" s="29" t="s">
        <v>71</v>
      </c>
      <c r="L112" s="29">
        <v>0</v>
      </c>
      <c r="M112" s="29">
        <v>2</v>
      </c>
      <c r="N112" s="29">
        <v>0</v>
      </c>
      <c r="O112" s="29">
        <v>24</v>
      </c>
    </row>
    <row r="113" spans="1:15" ht="141" thickBot="1">
      <c r="A113" s="63">
        <v>1</v>
      </c>
      <c r="B113" s="29" t="s">
        <v>78</v>
      </c>
      <c r="C113" s="29" t="s">
        <v>1326</v>
      </c>
      <c r="D113" s="29" t="s">
        <v>1319</v>
      </c>
      <c r="E113" s="29" t="s">
        <v>1320</v>
      </c>
      <c r="F113" s="29">
        <v>89207171194</v>
      </c>
      <c r="G113" s="52" t="s">
        <v>1321</v>
      </c>
      <c r="H113" s="52" t="s">
        <v>1322</v>
      </c>
      <c r="I113" s="52" t="s">
        <v>1323</v>
      </c>
      <c r="J113" s="29" t="s">
        <v>1324</v>
      </c>
      <c r="K113" s="29" t="s">
        <v>71</v>
      </c>
      <c r="L113" s="29">
        <v>0</v>
      </c>
      <c r="M113" s="29">
        <v>1</v>
      </c>
      <c r="N113" s="29">
        <v>0</v>
      </c>
      <c r="O113" s="29">
        <v>10</v>
      </c>
    </row>
    <row r="114" spans="1:15" ht="134.25" customHeight="1" thickBot="1">
      <c r="A114" s="63">
        <v>1</v>
      </c>
      <c r="B114" s="29" t="s">
        <v>78</v>
      </c>
      <c r="C114" s="29" t="s">
        <v>1327</v>
      </c>
      <c r="D114" s="29" t="s">
        <v>1328</v>
      </c>
      <c r="E114" s="29" t="s">
        <v>1329</v>
      </c>
      <c r="F114" s="29" t="s">
        <v>1330</v>
      </c>
      <c r="G114" s="29" t="s">
        <v>1331</v>
      </c>
      <c r="H114" s="29" t="s">
        <v>1331</v>
      </c>
      <c r="I114" s="29" t="s">
        <v>1340</v>
      </c>
      <c r="J114" s="29" t="s">
        <v>1341</v>
      </c>
      <c r="K114" s="29" t="s">
        <v>71</v>
      </c>
      <c r="L114" s="29">
        <v>0</v>
      </c>
      <c r="M114" s="29">
        <v>0</v>
      </c>
      <c r="N114" s="29">
        <v>0</v>
      </c>
      <c r="O114" s="29">
        <v>10</v>
      </c>
    </row>
    <row r="115" spans="1:15" ht="102.75" thickBot="1">
      <c r="A115" s="63">
        <v>1</v>
      </c>
      <c r="B115" s="29" t="s">
        <v>78</v>
      </c>
      <c r="C115" s="29" t="s">
        <v>1332</v>
      </c>
      <c r="D115" s="29" t="s">
        <v>1333</v>
      </c>
      <c r="E115" s="29" t="s">
        <v>1334</v>
      </c>
      <c r="F115" s="29" t="s">
        <v>1335</v>
      </c>
      <c r="G115" s="52" t="s">
        <v>1336</v>
      </c>
      <c r="H115" s="52" t="s">
        <v>1337</v>
      </c>
      <c r="I115" s="52" t="s">
        <v>1338</v>
      </c>
      <c r="J115" s="29" t="s">
        <v>1339</v>
      </c>
      <c r="K115" s="29" t="s">
        <v>71</v>
      </c>
      <c r="L115" s="29">
        <v>0</v>
      </c>
      <c r="M115" s="29">
        <v>0</v>
      </c>
      <c r="N115" s="29">
        <v>3</v>
      </c>
      <c r="O115" s="29">
        <v>11</v>
      </c>
    </row>
    <row r="116" spans="1:15" ht="90" thickBot="1">
      <c r="A116" s="63">
        <v>1</v>
      </c>
      <c r="B116" s="29" t="s">
        <v>78</v>
      </c>
      <c r="C116" s="29" t="s">
        <v>1342</v>
      </c>
      <c r="D116" s="29">
        <v>2013</v>
      </c>
      <c r="E116" s="29" t="s">
        <v>1343</v>
      </c>
      <c r="F116" s="29">
        <v>89513253433</v>
      </c>
      <c r="G116" s="29" t="s">
        <v>1344</v>
      </c>
      <c r="H116" s="29" t="s">
        <v>1345</v>
      </c>
      <c r="I116" s="29" t="s">
        <v>1346</v>
      </c>
      <c r="J116" s="29" t="s">
        <v>1347</v>
      </c>
      <c r="K116" s="29" t="s">
        <v>71</v>
      </c>
      <c r="L116" s="29">
        <v>0</v>
      </c>
      <c r="M116" s="29">
        <v>0</v>
      </c>
      <c r="N116" s="29">
        <v>0</v>
      </c>
      <c r="O116" s="29">
        <v>16</v>
      </c>
    </row>
    <row r="117" spans="1:15" ht="141" thickBot="1">
      <c r="A117" s="63">
        <v>1</v>
      </c>
      <c r="B117" s="29" t="s">
        <v>78</v>
      </c>
      <c r="C117" s="29" t="s">
        <v>1348</v>
      </c>
      <c r="D117" s="29" t="s">
        <v>1349</v>
      </c>
      <c r="E117" s="29" t="s">
        <v>1350</v>
      </c>
      <c r="F117" s="29">
        <v>89065720212</v>
      </c>
      <c r="G117" s="29" t="s">
        <v>1351</v>
      </c>
      <c r="H117" s="29" t="s">
        <v>1352</v>
      </c>
      <c r="I117" s="29" t="s">
        <v>1353</v>
      </c>
      <c r="J117" s="29" t="s">
        <v>1354</v>
      </c>
      <c r="K117" s="29" t="s">
        <v>71</v>
      </c>
      <c r="L117" s="29">
        <v>0</v>
      </c>
      <c r="M117" s="29">
        <v>0</v>
      </c>
      <c r="N117" s="29">
        <v>0</v>
      </c>
      <c r="O117" s="29">
        <v>21</v>
      </c>
    </row>
    <row r="118" spans="1:15" s="75" customFormat="1" ht="90" thickBot="1">
      <c r="A118" s="63">
        <v>1</v>
      </c>
      <c r="B118" s="29" t="s">
        <v>78</v>
      </c>
      <c r="C118" s="29" t="s">
        <v>1355</v>
      </c>
      <c r="D118" s="30">
        <v>40056</v>
      </c>
      <c r="E118" s="29" t="s">
        <v>1356</v>
      </c>
      <c r="F118" s="29">
        <v>89038736754</v>
      </c>
      <c r="G118" s="29" t="s">
        <v>1357</v>
      </c>
      <c r="H118" s="29" t="s">
        <v>1358</v>
      </c>
      <c r="I118" s="29" t="s">
        <v>1359</v>
      </c>
      <c r="J118" s="29" t="s">
        <v>1360</v>
      </c>
      <c r="K118" s="29" t="s">
        <v>71</v>
      </c>
      <c r="L118" s="29">
        <v>0</v>
      </c>
      <c r="M118" s="29">
        <v>0</v>
      </c>
      <c r="N118" s="29">
        <v>0</v>
      </c>
      <c r="O118" s="29">
        <v>20</v>
      </c>
    </row>
    <row r="119" spans="1:15" ht="15.75" thickBot="1">
      <c r="A119" s="65">
        <v>1</v>
      </c>
      <c r="B119" s="65" t="s">
        <v>56</v>
      </c>
      <c r="C119" s="65"/>
      <c r="D119" s="65"/>
      <c r="E119" s="65"/>
      <c r="F119" s="65"/>
      <c r="G119" s="65"/>
      <c r="H119" s="65"/>
      <c r="I119" s="65"/>
      <c r="J119" s="65"/>
      <c r="K119" s="65"/>
      <c r="L119" s="65">
        <v>0</v>
      </c>
      <c r="M119" s="65">
        <v>0</v>
      </c>
      <c r="N119" s="65">
        <v>0</v>
      </c>
      <c r="O119" s="65">
        <v>50</v>
      </c>
    </row>
    <row r="120" spans="1:15" s="75" customFormat="1" ht="153.75" thickBot="1">
      <c r="A120" s="63">
        <v>1</v>
      </c>
      <c r="B120" s="29" t="s">
        <v>78</v>
      </c>
      <c r="C120" s="29" t="s">
        <v>1454</v>
      </c>
      <c r="D120" s="29">
        <v>1987</v>
      </c>
      <c r="E120" s="29" t="s">
        <v>1455</v>
      </c>
      <c r="F120" s="29" t="s">
        <v>1459</v>
      </c>
      <c r="G120" s="29" t="s">
        <v>1456</v>
      </c>
      <c r="H120" s="29" t="s">
        <v>1456</v>
      </c>
      <c r="I120" s="29" t="s">
        <v>1457</v>
      </c>
      <c r="J120" s="29" t="s">
        <v>1458</v>
      </c>
      <c r="K120" s="29" t="s">
        <v>692</v>
      </c>
      <c r="L120" s="29">
        <v>0</v>
      </c>
      <c r="M120" s="29">
        <v>0</v>
      </c>
      <c r="N120" s="29">
        <v>0</v>
      </c>
      <c r="O120" s="29">
        <v>50</v>
      </c>
    </row>
    <row r="121" spans="1:15" ht="15.75" thickBot="1">
      <c r="A121" s="65">
        <v>1</v>
      </c>
      <c r="B121" s="65" t="s">
        <v>56</v>
      </c>
      <c r="C121" s="65"/>
      <c r="D121" s="65"/>
      <c r="E121" s="65"/>
      <c r="F121" s="65"/>
      <c r="G121" s="65"/>
      <c r="H121" s="65"/>
      <c r="I121" s="65"/>
      <c r="J121" s="65"/>
      <c r="K121" s="65"/>
      <c r="L121" s="65">
        <v>0</v>
      </c>
      <c r="M121" s="65">
        <v>0</v>
      </c>
      <c r="N121" s="65">
        <v>0</v>
      </c>
      <c r="O121" s="65">
        <v>50</v>
      </c>
    </row>
    <row r="122" spans="1:15" ht="81.75" customHeight="1" thickBot="1">
      <c r="A122" s="63">
        <v>1</v>
      </c>
      <c r="B122" s="63" t="s">
        <v>78</v>
      </c>
      <c r="C122" s="63" t="s">
        <v>1454</v>
      </c>
      <c r="D122" s="63">
        <v>1987</v>
      </c>
      <c r="E122" s="63" t="s">
        <v>1455</v>
      </c>
      <c r="F122" s="29" t="s">
        <v>1527</v>
      </c>
      <c r="G122" s="70" t="s">
        <v>1456</v>
      </c>
      <c r="H122" s="70" t="s">
        <v>1456</v>
      </c>
      <c r="I122" s="70" t="s">
        <v>1457</v>
      </c>
      <c r="J122" s="63" t="s">
        <v>1528</v>
      </c>
      <c r="K122" s="63">
        <v>0</v>
      </c>
      <c r="L122" s="63">
        <v>0</v>
      </c>
      <c r="M122" s="63">
        <v>0</v>
      </c>
      <c r="N122" s="63">
        <v>0</v>
      </c>
      <c r="O122" s="63">
        <v>50</v>
      </c>
    </row>
    <row r="123" spans="1:15" ht="15.75" thickBot="1">
      <c r="A123" s="65">
        <f>SUM(A124:A133)</f>
        <v>10</v>
      </c>
      <c r="B123" s="65" t="s">
        <v>57</v>
      </c>
      <c r="C123" s="65"/>
      <c r="D123" s="65"/>
      <c r="E123" s="65"/>
      <c r="F123" s="65"/>
      <c r="G123" s="65"/>
      <c r="H123" s="65"/>
      <c r="I123" s="65"/>
      <c r="J123" s="65"/>
      <c r="K123" s="65"/>
      <c r="L123" s="65">
        <v>1</v>
      </c>
      <c r="M123" s="65">
        <f t="shared" ref="M123:N123" si="13">SUM(M124:M133)</f>
        <v>1</v>
      </c>
      <c r="N123" s="65">
        <f t="shared" si="13"/>
        <v>2</v>
      </c>
      <c r="O123" s="65">
        <f>SUM(O124:O133)</f>
        <v>206</v>
      </c>
    </row>
    <row r="124" spans="1:15" ht="141" thickBot="1">
      <c r="A124" s="63">
        <v>1</v>
      </c>
      <c r="B124" s="29" t="s">
        <v>78</v>
      </c>
      <c r="C124" s="29" t="s">
        <v>1496</v>
      </c>
      <c r="D124" s="29" t="s">
        <v>1046</v>
      </c>
      <c r="E124" s="29" t="s">
        <v>1497</v>
      </c>
      <c r="F124" s="67">
        <v>89207034070</v>
      </c>
      <c r="G124" s="52" t="s">
        <v>1498</v>
      </c>
      <c r="H124" s="52" t="s">
        <v>1498</v>
      </c>
      <c r="I124" s="52" t="s">
        <v>1499</v>
      </c>
      <c r="J124" s="29" t="s">
        <v>1529</v>
      </c>
      <c r="K124" s="29" t="s">
        <v>1500</v>
      </c>
      <c r="L124" s="29">
        <v>0</v>
      </c>
      <c r="M124" s="29">
        <v>0</v>
      </c>
      <c r="N124" s="29">
        <v>0</v>
      </c>
      <c r="O124" s="29">
        <v>10</v>
      </c>
    </row>
    <row r="125" spans="1:15" s="11" customFormat="1" ht="102.75" thickBot="1">
      <c r="A125" s="63">
        <v>1</v>
      </c>
      <c r="B125" s="29" t="s">
        <v>78</v>
      </c>
      <c r="C125" s="29" t="s">
        <v>1501</v>
      </c>
      <c r="D125" s="29" t="s">
        <v>1012</v>
      </c>
      <c r="E125" s="29" t="s">
        <v>1502</v>
      </c>
      <c r="F125" s="29">
        <v>89510899793</v>
      </c>
      <c r="G125" s="52" t="s">
        <v>1503</v>
      </c>
      <c r="H125" s="52" t="s">
        <v>1504</v>
      </c>
      <c r="I125" s="52" t="s">
        <v>1505</v>
      </c>
      <c r="J125" s="29" t="s">
        <v>1506</v>
      </c>
      <c r="K125" s="29" t="s">
        <v>71</v>
      </c>
      <c r="L125" s="29">
        <v>0</v>
      </c>
      <c r="M125" s="29">
        <v>0</v>
      </c>
      <c r="N125" s="29">
        <v>2</v>
      </c>
      <c r="O125" s="29">
        <v>26</v>
      </c>
    </row>
    <row r="126" spans="1:15" ht="90" thickBot="1">
      <c r="A126" s="63">
        <v>1</v>
      </c>
      <c r="B126" s="29" t="s">
        <v>78</v>
      </c>
      <c r="C126" s="29" t="s">
        <v>1507</v>
      </c>
      <c r="D126" s="29" t="s">
        <v>1508</v>
      </c>
      <c r="E126" s="29" t="s">
        <v>1509</v>
      </c>
      <c r="F126" s="29">
        <v>89081216001</v>
      </c>
      <c r="G126" s="52" t="s">
        <v>1498</v>
      </c>
      <c r="H126" s="29" t="s">
        <v>71</v>
      </c>
      <c r="I126" s="52" t="s">
        <v>1510</v>
      </c>
      <c r="J126" s="29" t="s">
        <v>1530</v>
      </c>
      <c r="K126" s="29">
        <v>0</v>
      </c>
      <c r="L126" s="29">
        <v>0</v>
      </c>
      <c r="M126" s="29">
        <v>0</v>
      </c>
      <c r="N126" s="29">
        <v>0</v>
      </c>
      <c r="O126" s="29">
        <v>8</v>
      </c>
    </row>
    <row r="127" spans="1:15" ht="51.75" customHeight="1" thickBot="1">
      <c r="A127" s="63">
        <v>1</v>
      </c>
      <c r="B127" s="29" t="s">
        <v>78</v>
      </c>
      <c r="C127" s="29" t="s">
        <v>1511</v>
      </c>
      <c r="D127" s="29" t="s">
        <v>1012</v>
      </c>
      <c r="E127" s="29" t="s">
        <v>1512</v>
      </c>
      <c r="F127" s="29">
        <v>89513303521</v>
      </c>
      <c r="G127" s="52" t="s">
        <v>1513</v>
      </c>
      <c r="H127" s="29" t="s">
        <v>71</v>
      </c>
      <c r="I127" s="29" t="s">
        <v>71</v>
      </c>
      <c r="J127" s="29" t="s">
        <v>1514</v>
      </c>
      <c r="K127" s="29" t="s">
        <v>71</v>
      </c>
      <c r="L127" s="29">
        <v>0</v>
      </c>
      <c r="M127" s="29">
        <v>0</v>
      </c>
      <c r="N127" s="29">
        <v>0</v>
      </c>
      <c r="O127" s="29">
        <v>23</v>
      </c>
    </row>
    <row r="128" spans="1:15" ht="128.25" thickBot="1">
      <c r="A128" s="63">
        <v>1</v>
      </c>
      <c r="B128" s="29" t="s">
        <v>78</v>
      </c>
      <c r="C128" s="29" t="s">
        <v>1507</v>
      </c>
      <c r="D128" s="29" t="s">
        <v>1012</v>
      </c>
      <c r="E128" s="29" t="s">
        <v>1515</v>
      </c>
      <c r="F128" s="29">
        <v>89308588125</v>
      </c>
      <c r="G128" s="52" t="s">
        <v>1516</v>
      </c>
      <c r="H128" s="52" t="s">
        <v>1516</v>
      </c>
      <c r="I128" s="29" t="s">
        <v>71</v>
      </c>
      <c r="J128" s="29" t="s">
        <v>1531</v>
      </c>
      <c r="K128" s="29" t="s">
        <v>71</v>
      </c>
      <c r="L128" s="29">
        <v>0</v>
      </c>
      <c r="M128" s="29">
        <v>0</v>
      </c>
      <c r="N128" s="29">
        <v>0</v>
      </c>
      <c r="O128" s="29">
        <v>22</v>
      </c>
    </row>
    <row r="129" spans="1:15" s="11" customFormat="1" ht="102.75" thickBot="1">
      <c r="A129" s="68">
        <v>1</v>
      </c>
      <c r="B129" s="37" t="s">
        <v>78</v>
      </c>
      <c r="C129" s="37" t="s">
        <v>1517</v>
      </c>
      <c r="D129" s="37" t="s">
        <v>1508</v>
      </c>
      <c r="E129" s="37" t="s">
        <v>1518</v>
      </c>
      <c r="F129" s="37">
        <v>89207205553</v>
      </c>
      <c r="G129" s="54" t="s">
        <v>1519</v>
      </c>
      <c r="H129" s="54" t="s">
        <v>1520</v>
      </c>
      <c r="I129" s="54" t="s">
        <v>1520</v>
      </c>
      <c r="J129" s="37" t="s">
        <v>1532</v>
      </c>
      <c r="K129" s="37" t="s">
        <v>71</v>
      </c>
      <c r="L129" s="37" t="s">
        <v>1521</v>
      </c>
      <c r="M129" s="37">
        <v>0</v>
      </c>
      <c r="N129" s="37">
        <v>0</v>
      </c>
      <c r="O129" s="37">
        <v>74</v>
      </c>
    </row>
    <row r="130" spans="1:15" s="62" customFormat="1" ht="115.5" thickBot="1">
      <c r="A130" s="68">
        <v>1</v>
      </c>
      <c r="B130" s="37" t="s">
        <v>78</v>
      </c>
      <c r="C130" s="37" t="s">
        <v>1522</v>
      </c>
      <c r="D130" s="37" t="s">
        <v>1508</v>
      </c>
      <c r="E130" s="37" t="s">
        <v>1523</v>
      </c>
      <c r="F130" s="37">
        <v>89102763546</v>
      </c>
      <c r="G130" s="54" t="s">
        <v>1524</v>
      </c>
      <c r="H130" s="54" t="s">
        <v>1524</v>
      </c>
      <c r="I130" s="54" t="s">
        <v>1525</v>
      </c>
      <c r="J130" s="37" t="s">
        <v>1526</v>
      </c>
      <c r="K130" s="37" t="s">
        <v>71</v>
      </c>
      <c r="L130" s="37">
        <v>0</v>
      </c>
      <c r="M130" s="37">
        <v>0</v>
      </c>
      <c r="N130" s="37">
        <v>0</v>
      </c>
      <c r="O130" s="37">
        <v>11</v>
      </c>
    </row>
    <row r="131" spans="1:15" s="62" customFormat="1" ht="102.75" thickBot="1">
      <c r="A131" s="68">
        <v>1</v>
      </c>
      <c r="B131" s="37" t="s">
        <v>78</v>
      </c>
      <c r="C131" s="37" t="s">
        <v>1533</v>
      </c>
      <c r="D131" s="37" t="s">
        <v>1534</v>
      </c>
      <c r="E131" s="37" t="s">
        <v>1549</v>
      </c>
      <c r="F131" s="37" t="s">
        <v>1535</v>
      </c>
      <c r="G131" s="54" t="s">
        <v>1536</v>
      </c>
      <c r="H131" s="37" t="s">
        <v>71</v>
      </c>
      <c r="I131" s="37" t="s">
        <v>71</v>
      </c>
      <c r="J131" s="37" t="s">
        <v>1537</v>
      </c>
      <c r="K131" s="37" t="s">
        <v>71</v>
      </c>
      <c r="L131" s="37">
        <v>0</v>
      </c>
      <c r="M131" s="37">
        <v>1</v>
      </c>
      <c r="N131" s="37">
        <v>0</v>
      </c>
      <c r="O131" s="37">
        <v>7</v>
      </c>
    </row>
    <row r="132" spans="1:15" ht="64.5" thickBot="1">
      <c r="A132" s="68">
        <v>1</v>
      </c>
      <c r="B132" s="37" t="s">
        <v>78</v>
      </c>
      <c r="C132" s="37" t="s">
        <v>1538</v>
      </c>
      <c r="D132" s="37" t="s">
        <v>1508</v>
      </c>
      <c r="E132" s="37" t="s">
        <v>1550</v>
      </c>
      <c r="F132" s="37">
        <v>89191759381</v>
      </c>
      <c r="G132" s="54" t="s">
        <v>1539</v>
      </c>
      <c r="H132" s="54" t="s">
        <v>1540</v>
      </c>
      <c r="I132" s="54" t="s">
        <v>1541</v>
      </c>
      <c r="J132" s="37" t="s">
        <v>1542</v>
      </c>
      <c r="K132" s="37" t="s">
        <v>71</v>
      </c>
      <c r="L132" s="37">
        <v>0</v>
      </c>
      <c r="M132" s="37">
        <v>0</v>
      </c>
      <c r="N132" s="37">
        <v>0</v>
      </c>
      <c r="O132" s="37">
        <v>18</v>
      </c>
    </row>
    <row r="133" spans="1:15" s="11" customFormat="1" ht="24.75" customHeight="1" thickBot="1">
      <c r="A133" s="68">
        <v>1</v>
      </c>
      <c r="B133" s="37" t="s">
        <v>78</v>
      </c>
      <c r="C133" s="37" t="s">
        <v>1543</v>
      </c>
      <c r="D133" s="37" t="s">
        <v>1012</v>
      </c>
      <c r="E133" s="37" t="s">
        <v>1544</v>
      </c>
      <c r="F133" s="37" t="s">
        <v>1545</v>
      </c>
      <c r="G133" s="54" t="s">
        <v>1546</v>
      </c>
      <c r="H133" s="37" t="s">
        <v>71</v>
      </c>
      <c r="I133" s="54" t="s">
        <v>1547</v>
      </c>
      <c r="J133" s="37" t="s">
        <v>1548</v>
      </c>
      <c r="K133" s="37" t="s">
        <v>71</v>
      </c>
      <c r="L133" s="37">
        <v>0</v>
      </c>
      <c r="M133" s="37">
        <v>0</v>
      </c>
      <c r="N133" s="37">
        <v>0</v>
      </c>
      <c r="O133" s="37">
        <v>7</v>
      </c>
    </row>
    <row r="134" spans="1:15" ht="15.75" thickBot="1">
      <c r="A134" s="65">
        <v>2</v>
      </c>
      <c r="B134" s="65" t="s">
        <v>58</v>
      </c>
      <c r="C134" s="65"/>
      <c r="D134" s="65"/>
      <c r="E134" s="65"/>
      <c r="F134" s="65"/>
      <c r="G134" s="65"/>
      <c r="H134" s="65"/>
      <c r="I134" s="65"/>
      <c r="J134" s="65"/>
      <c r="K134" s="65"/>
      <c r="L134" s="65">
        <f t="shared" ref="L134:N134" si="14">SUM(L135:L136)</f>
        <v>0</v>
      </c>
      <c r="M134" s="65">
        <f t="shared" si="14"/>
        <v>0</v>
      </c>
      <c r="N134" s="65">
        <f t="shared" si="14"/>
        <v>0</v>
      </c>
      <c r="O134" s="65">
        <f>SUM(O135:O136)</f>
        <v>31</v>
      </c>
    </row>
    <row r="135" spans="1:15" ht="77.25" thickBot="1">
      <c r="A135" s="63">
        <v>1</v>
      </c>
      <c r="B135" s="37" t="s">
        <v>78</v>
      </c>
      <c r="C135" s="37" t="s">
        <v>1577</v>
      </c>
      <c r="D135" s="37">
        <v>2009</v>
      </c>
      <c r="E135" s="37" t="s">
        <v>1969</v>
      </c>
      <c r="F135" s="37">
        <v>89207326382</v>
      </c>
      <c r="G135" s="54" t="s">
        <v>1579</v>
      </c>
      <c r="H135" s="54" t="s">
        <v>1580</v>
      </c>
      <c r="I135" s="54" t="s">
        <v>1581</v>
      </c>
      <c r="J135" s="37" t="s">
        <v>1970</v>
      </c>
      <c r="K135" s="37"/>
      <c r="L135" s="37">
        <v>0</v>
      </c>
      <c r="M135" s="37">
        <v>0</v>
      </c>
      <c r="N135" s="37">
        <v>0</v>
      </c>
      <c r="O135" s="37">
        <v>16</v>
      </c>
    </row>
    <row r="136" spans="1:15" ht="77.25" thickBot="1">
      <c r="A136" s="63">
        <v>1</v>
      </c>
      <c r="B136" s="37" t="s">
        <v>78</v>
      </c>
      <c r="C136" s="37" t="s">
        <v>1582</v>
      </c>
      <c r="D136" s="37">
        <v>2006</v>
      </c>
      <c r="E136" s="37" t="s">
        <v>1583</v>
      </c>
      <c r="F136" s="37">
        <v>8513316977</v>
      </c>
      <c r="G136" s="54" t="s">
        <v>1584</v>
      </c>
      <c r="H136" s="54" t="s">
        <v>1585</v>
      </c>
      <c r="I136" s="54" t="s">
        <v>1586</v>
      </c>
      <c r="J136" s="37" t="s">
        <v>1971</v>
      </c>
      <c r="K136" s="37"/>
      <c r="L136" s="37">
        <v>0</v>
      </c>
      <c r="M136" s="37">
        <v>0</v>
      </c>
      <c r="N136" s="37">
        <v>0</v>
      </c>
      <c r="O136" s="37">
        <v>15</v>
      </c>
    </row>
    <row r="137" spans="1:15" ht="15.75" thickBot="1">
      <c r="A137" s="65">
        <v>4</v>
      </c>
      <c r="B137" s="65" t="s">
        <v>59</v>
      </c>
      <c r="C137" s="65"/>
      <c r="D137" s="65"/>
      <c r="E137" s="65"/>
      <c r="F137" s="65"/>
      <c r="G137" s="65"/>
      <c r="H137" s="65"/>
      <c r="I137" s="65"/>
      <c r="J137" s="65"/>
      <c r="K137" s="65"/>
      <c r="L137" s="65">
        <f t="shared" ref="L137:N137" si="15">SUM(L138:L141)</f>
        <v>1</v>
      </c>
      <c r="M137" s="65">
        <f t="shared" si="15"/>
        <v>0</v>
      </c>
      <c r="N137" s="65">
        <f t="shared" si="15"/>
        <v>0</v>
      </c>
      <c r="O137" s="65">
        <f>SUM(O138:O141)</f>
        <v>74</v>
      </c>
    </row>
    <row r="138" spans="1:15" ht="75">
      <c r="A138" s="239">
        <v>1</v>
      </c>
      <c r="B138" s="240" t="s">
        <v>2160</v>
      </c>
      <c r="C138" s="240" t="s">
        <v>2749</v>
      </c>
      <c r="D138" s="241">
        <v>2013</v>
      </c>
      <c r="E138" s="240" t="s">
        <v>2750</v>
      </c>
      <c r="F138" s="241" t="s">
        <v>2751</v>
      </c>
      <c r="G138" s="242" t="s">
        <v>2752</v>
      </c>
      <c r="H138" s="241" t="s">
        <v>692</v>
      </c>
      <c r="I138" s="241" t="s">
        <v>692</v>
      </c>
      <c r="J138" s="240" t="s">
        <v>2753</v>
      </c>
      <c r="K138" s="241" t="s">
        <v>2754</v>
      </c>
      <c r="L138" s="239">
        <v>1</v>
      </c>
      <c r="M138" s="239">
        <v>0</v>
      </c>
      <c r="N138" s="239">
        <v>0</v>
      </c>
      <c r="O138" s="239">
        <v>9</v>
      </c>
    </row>
    <row r="139" spans="1:15" ht="105">
      <c r="A139" s="236">
        <v>1</v>
      </c>
      <c r="B139" s="240" t="s">
        <v>2160</v>
      </c>
      <c r="C139" s="240" t="s">
        <v>2755</v>
      </c>
      <c r="D139" s="243">
        <v>37872</v>
      </c>
      <c r="E139" s="240" t="s">
        <v>2756</v>
      </c>
      <c r="F139" s="241" t="s">
        <v>2757</v>
      </c>
      <c r="G139" s="242" t="s">
        <v>2758</v>
      </c>
      <c r="H139" s="241" t="s">
        <v>692</v>
      </c>
      <c r="I139" s="244" t="s">
        <v>2759</v>
      </c>
      <c r="J139" s="173" t="s">
        <v>2760</v>
      </c>
      <c r="K139" s="241" t="s">
        <v>2754</v>
      </c>
      <c r="L139" s="236">
        <v>0</v>
      </c>
      <c r="M139" s="236">
        <v>0</v>
      </c>
      <c r="N139" s="236">
        <v>0</v>
      </c>
      <c r="O139" s="236">
        <v>10</v>
      </c>
    </row>
    <row r="140" spans="1:15" ht="255">
      <c r="A140" s="236">
        <v>1</v>
      </c>
      <c r="B140" s="173" t="s">
        <v>2160</v>
      </c>
      <c r="C140" s="173" t="s">
        <v>2761</v>
      </c>
      <c r="D140" s="245">
        <v>44689</v>
      </c>
      <c r="E140" s="173" t="s">
        <v>2762</v>
      </c>
      <c r="F140" s="246" t="s">
        <v>2428</v>
      </c>
      <c r="G140" s="242" t="s">
        <v>2763</v>
      </c>
      <c r="H140" s="246" t="s">
        <v>692</v>
      </c>
      <c r="I140" s="246" t="s">
        <v>692</v>
      </c>
      <c r="J140" s="173" t="s">
        <v>2114</v>
      </c>
      <c r="K140" s="173" t="s">
        <v>2115</v>
      </c>
      <c r="L140" s="236">
        <v>0</v>
      </c>
      <c r="M140" s="236">
        <v>0</v>
      </c>
      <c r="N140" s="236">
        <v>0</v>
      </c>
      <c r="O140" s="236">
        <v>25</v>
      </c>
    </row>
    <row r="141" spans="1:15" ht="105.75" thickBot="1">
      <c r="A141" s="236">
        <v>1</v>
      </c>
      <c r="B141" s="173" t="s">
        <v>2160</v>
      </c>
      <c r="C141" s="173" t="s">
        <v>2764</v>
      </c>
      <c r="D141" s="245">
        <v>44805</v>
      </c>
      <c r="E141" s="173" t="s">
        <v>2765</v>
      </c>
      <c r="F141" s="246" t="s">
        <v>2428</v>
      </c>
      <c r="G141" s="242" t="s">
        <v>2763</v>
      </c>
      <c r="H141" s="244" t="s">
        <v>2766</v>
      </c>
      <c r="I141" s="244" t="s">
        <v>2767</v>
      </c>
      <c r="J141" s="173" t="s">
        <v>2768</v>
      </c>
      <c r="K141" s="173" t="s">
        <v>2769</v>
      </c>
      <c r="L141" s="236">
        <v>0</v>
      </c>
      <c r="M141" s="236">
        <v>0</v>
      </c>
      <c r="N141" s="236">
        <v>0</v>
      </c>
      <c r="O141" s="246">
        <v>30</v>
      </c>
    </row>
    <row r="142" spans="1:15" ht="15.75" thickBot="1">
      <c r="A142" s="65">
        <v>2</v>
      </c>
      <c r="B142" s="65" t="s">
        <v>60</v>
      </c>
      <c r="C142" s="65"/>
      <c r="D142" s="65"/>
      <c r="E142" s="65"/>
      <c r="F142" s="65"/>
      <c r="G142" s="65"/>
      <c r="H142" s="65"/>
      <c r="I142" s="65"/>
      <c r="J142" s="65"/>
      <c r="K142" s="65"/>
      <c r="L142" s="65">
        <f t="shared" ref="L142:N142" si="16">SUM(L143:L144)</f>
        <v>3</v>
      </c>
      <c r="M142" s="65">
        <f t="shared" si="16"/>
        <v>0</v>
      </c>
      <c r="N142" s="65">
        <f t="shared" si="16"/>
        <v>0</v>
      </c>
      <c r="O142" s="65">
        <f>SUM(O143:O144)</f>
        <v>45</v>
      </c>
    </row>
    <row r="143" spans="1:15" ht="150">
      <c r="A143" s="162">
        <v>1</v>
      </c>
      <c r="B143" s="162" t="s">
        <v>2168</v>
      </c>
      <c r="C143" s="164" t="s">
        <v>2770</v>
      </c>
      <c r="D143" s="162" t="s">
        <v>2771</v>
      </c>
      <c r="E143" s="164" t="s">
        <v>2772</v>
      </c>
      <c r="F143" s="162">
        <v>89513113154</v>
      </c>
      <c r="G143" s="244" t="s">
        <v>2773</v>
      </c>
      <c r="H143" s="164" t="s">
        <v>2773</v>
      </c>
      <c r="I143" s="244" t="s">
        <v>2774</v>
      </c>
      <c r="J143" s="164" t="s">
        <v>2775</v>
      </c>
      <c r="K143" s="164"/>
      <c r="L143" s="164">
        <v>2</v>
      </c>
      <c r="M143" s="164">
        <v>0</v>
      </c>
      <c r="N143" s="164">
        <v>0</v>
      </c>
      <c r="O143" s="164">
        <v>15</v>
      </c>
    </row>
    <row r="144" spans="1:15" ht="150.75" thickBot="1">
      <c r="A144" s="236">
        <v>1</v>
      </c>
      <c r="B144" s="176" t="s">
        <v>2168</v>
      </c>
      <c r="C144" s="176" t="s">
        <v>2776</v>
      </c>
      <c r="D144" s="236" t="s">
        <v>2777</v>
      </c>
      <c r="E144" s="176" t="s">
        <v>2778</v>
      </c>
      <c r="F144" s="236">
        <v>89065733193</v>
      </c>
      <c r="G144" s="176" t="s">
        <v>2773</v>
      </c>
      <c r="H144" s="176" t="s">
        <v>2773</v>
      </c>
      <c r="I144" s="176" t="s">
        <v>2779</v>
      </c>
      <c r="J144" s="176" t="s">
        <v>2775</v>
      </c>
      <c r="K144" s="236"/>
      <c r="L144" s="236">
        <v>1</v>
      </c>
      <c r="M144" s="236">
        <v>0</v>
      </c>
      <c r="N144" s="236">
        <v>0</v>
      </c>
      <c r="O144" s="236">
        <v>30</v>
      </c>
    </row>
    <row r="145" spans="1:15" ht="15.75" thickBot="1">
      <c r="A145" s="65">
        <v>3</v>
      </c>
      <c r="B145" s="65" t="s">
        <v>61</v>
      </c>
      <c r="C145" s="65"/>
      <c r="D145" s="65"/>
      <c r="E145" s="65"/>
      <c r="F145" s="65"/>
      <c r="G145" s="65"/>
      <c r="H145" s="65"/>
      <c r="I145" s="65"/>
      <c r="J145" s="65"/>
      <c r="K145" s="65"/>
      <c r="L145" s="65">
        <f t="shared" ref="L145:N145" si="17">SUM(L146:L148)</f>
        <v>0</v>
      </c>
      <c r="M145" s="65">
        <f t="shared" si="17"/>
        <v>8</v>
      </c>
      <c r="N145" s="65">
        <f t="shared" si="17"/>
        <v>2</v>
      </c>
      <c r="O145" s="65">
        <f>SUM(O146:O148)</f>
        <v>47</v>
      </c>
    </row>
    <row r="146" spans="1:15" ht="128.25" thickBot="1">
      <c r="A146" s="68">
        <v>1</v>
      </c>
      <c r="B146" s="37" t="s">
        <v>78</v>
      </c>
      <c r="C146" s="37" t="s">
        <v>1634</v>
      </c>
      <c r="D146" s="37" t="s">
        <v>1635</v>
      </c>
      <c r="E146" s="37" t="s">
        <v>1636</v>
      </c>
      <c r="F146" s="37">
        <v>89611912712</v>
      </c>
      <c r="G146" s="37" t="s">
        <v>1637</v>
      </c>
      <c r="H146" s="37" t="s">
        <v>1638</v>
      </c>
      <c r="I146" s="37" t="s">
        <v>1639</v>
      </c>
      <c r="J146" s="37" t="s">
        <v>1640</v>
      </c>
      <c r="K146" s="37" t="s">
        <v>692</v>
      </c>
      <c r="L146" s="37">
        <v>0</v>
      </c>
      <c r="M146" s="37">
        <v>1</v>
      </c>
      <c r="N146" s="37">
        <v>1</v>
      </c>
      <c r="O146" s="37">
        <v>13</v>
      </c>
    </row>
    <row r="147" spans="1:15" ht="204.75" thickBot="1">
      <c r="A147" s="68">
        <v>1</v>
      </c>
      <c r="B147" s="37" t="s">
        <v>78</v>
      </c>
      <c r="C147" s="37" t="s">
        <v>1641</v>
      </c>
      <c r="D147" s="31">
        <v>43709</v>
      </c>
      <c r="E147" s="37" t="s">
        <v>1642</v>
      </c>
      <c r="F147" s="37">
        <v>89996075337</v>
      </c>
      <c r="G147" s="37" t="s">
        <v>1643</v>
      </c>
      <c r="H147" s="37" t="s">
        <v>1644</v>
      </c>
      <c r="I147" s="37" t="s">
        <v>1639</v>
      </c>
      <c r="J147" s="37" t="s">
        <v>1645</v>
      </c>
      <c r="K147" s="37" t="s">
        <v>692</v>
      </c>
      <c r="L147" s="37">
        <v>0</v>
      </c>
      <c r="M147" s="37">
        <v>6</v>
      </c>
      <c r="N147" s="37">
        <v>0</v>
      </c>
      <c r="O147" s="37">
        <v>22</v>
      </c>
    </row>
    <row r="148" spans="1:15" ht="141" thickBot="1">
      <c r="A148" s="68">
        <v>1</v>
      </c>
      <c r="B148" s="37" t="s">
        <v>78</v>
      </c>
      <c r="C148" s="37" t="s">
        <v>1646</v>
      </c>
      <c r="D148" s="37" t="s">
        <v>1647</v>
      </c>
      <c r="E148" s="37" t="s">
        <v>1648</v>
      </c>
      <c r="F148" s="37">
        <v>89513135539</v>
      </c>
      <c r="G148" s="54" t="s">
        <v>1649</v>
      </c>
      <c r="H148" s="54" t="s">
        <v>1650</v>
      </c>
      <c r="I148" s="54" t="s">
        <v>1651</v>
      </c>
      <c r="J148" s="37" t="s">
        <v>1652</v>
      </c>
      <c r="K148" s="37" t="s">
        <v>692</v>
      </c>
      <c r="L148" s="37">
        <v>0</v>
      </c>
      <c r="M148" s="37">
        <v>1</v>
      </c>
      <c r="N148" s="37">
        <v>1</v>
      </c>
      <c r="O148" s="37">
        <v>12</v>
      </c>
    </row>
    <row r="149" spans="1:15" ht="15.75" thickBot="1">
      <c r="A149" s="65">
        <v>0</v>
      </c>
      <c r="B149" s="65" t="s">
        <v>62</v>
      </c>
      <c r="C149" s="65"/>
      <c r="D149" s="65"/>
      <c r="E149" s="65"/>
      <c r="F149" s="65"/>
      <c r="G149" s="65"/>
      <c r="H149" s="65"/>
      <c r="I149" s="65"/>
      <c r="J149" s="65"/>
      <c r="K149" s="65"/>
      <c r="L149" s="65">
        <v>0</v>
      </c>
      <c r="M149" s="65">
        <v>0</v>
      </c>
      <c r="N149" s="65">
        <v>0</v>
      </c>
      <c r="O149" s="65">
        <v>0</v>
      </c>
    </row>
    <row r="150" spans="1:15" s="75" customFormat="1" ht="15.75" thickBot="1">
      <c r="A150" s="63">
        <v>0</v>
      </c>
      <c r="B150" s="63">
        <v>0</v>
      </c>
      <c r="C150" s="63">
        <v>0</v>
      </c>
      <c r="D150" s="63">
        <v>0</v>
      </c>
      <c r="E150" s="63">
        <v>0</v>
      </c>
      <c r="F150" s="63">
        <v>0</v>
      </c>
      <c r="G150" s="63">
        <v>0</v>
      </c>
      <c r="H150" s="63">
        <v>0</v>
      </c>
      <c r="I150" s="63">
        <v>0</v>
      </c>
      <c r="J150" s="63">
        <v>0</v>
      </c>
      <c r="K150" s="63">
        <v>0</v>
      </c>
      <c r="L150" s="63">
        <v>0</v>
      </c>
      <c r="M150" s="63">
        <v>0</v>
      </c>
      <c r="N150" s="63">
        <v>0</v>
      </c>
      <c r="O150" s="63">
        <v>0</v>
      </c>
    </row>
    <row r="151" spans="1:15" ht="15.75" thickBot="1">
      <c r="A151" s="65">
        <v>1</v>
      </c>
      <c r="B151" s="65" t="s">
        <v>63</v>
      </c>
      <c r="C151" s="65"/>
      <c r="D151" s="65"/>
      <c r="E151" s="65"/>
      <c r="F151" s="65"/>
      <c r="G151" s="65"/>
      <c r="H151" s="65"/>
      <c r="I151" s="65"/>
      <c r="J151" s="65"/>
      <c r="K151" s="65"/>
      <c r="L151" s="65">
        <v>0</v>
      </c>
      <c r="M151" s="65">
        <v>7</v>
      </c>
      <c r="N151" s="65">
        <v>0</v>
      </c>
      <c r="O151" s="65">
        <v>25</v>
      </c>
    </row>
    <row r="152" spans="1:15" ht="165.75" thickBot="1">
      <c r="A152" s="247">
        <v>1</v>
      </c>
      <c r="B152" s="247" t="s">
        <v>2780</v>
      </c>
      <c r="C152" s="247" t="s">
        <v>2781</v>
      </c>
      <c r="D152" s="247" t="s">
        <v>80</v>
      </c>
      <c r="E152" s="247" t="s">
        <v>2782</v>
      </c>
      <c r="F152" s="234">
        <v>89524946440</v>
      </c>
      <c r="G152" s="247" t="s">
        <v>2783</v>
      </c>
      <c r="H152" s="248" t="s">
        <v>2784</v>
      </c>
      <c r="I152" s="249" t="s">
        <v>2785</v>
      </c>
      <c r="J152" s="247" t="s">
        <v>2786</v>
      </c>
      <c r="K152" s="247" t="s">
        <v>71</v>
      </c>
      <c r="L152" s="250">
        <v>0</v>
      </c>
      <c r="M152" s="251">
        <v>7</v>
      </c>
      <c r="N152" s="251">
        <v>0</v>
      </c>
      <c r="O152" s="251">
        <v>25</v>
      </c>
    </row>
    <row r="153" spans="1:15" ht="15.75" thickBot="1">
      <c r="A153" s="65">
        <v>2</v>
      </c>
      <c r="B153" s="65" t="s">
        <v>64</v>
      </c>
      <c r="C153" s="65"/>
      <c r="D153" s="65"/>
      <c r="E153" s="65"/>
      <c r="F153" s="65"/>
      <c r="G153" s="65"/>
      <c r="H153" s="65"/>
      <c r="I153" s="65"/>
      <c r="J153" s="65"/>
      <c r="K153" s="65"/>
      <c r="L153" s="65">
        <f t="shared" ref="L153:N153" si="18">SUM(L154:L155)</f>
        <v>0</v>
      </c>
      <c r="M153" s="65">
        <f t="shared" si="18"/>
        <v>0</v>
      </c>
      <c r="N153" s="65">
        <f t="shared" si="18"/>
        <v>0</v>
      </c>
      <c r="O153" s="65">
        <f>SUM(O154:O155)</f>
        <v>21</v>
      </c>
    </row>
    <row r="154" spans="1:15" ht="141" thickBot="1">
      <c r="A154" s="68">
        <v>1</v>
      </c>
      <c r="B154" s="37" t="s">
        <v>78</v>
      </c>
      <c r="C154" s="37" t="s">
        <v>1718</v>
      </c>
      <c r="D154" s="31">
        <v>44540</v>
      </c>
      <c r="E154" s="37" t="s">
        <v>1719</v>
      </c>
      <c r="F154" s="37">
        <v>89290354313</v>
      </c>
      <c r="G154" s="54" t="s">
        <v>1720</v>
      </c>
      <c r="H154" s="37" t="s">
        <v>71</v>
      </c>
      <c r="I154" s="54" t="s">
        <v>1721</v>
      </c>
      <c r="J154" s="37" t="s">
        <v>1722</v>
      </c>
      <c r="K154" s="37" t="s">
        <v>71</v>
      </c>
      <c r="L154" s="37">
        <v>0</v>
      </c>
      <c r="M154" s="37">
        <v>0</v>
      </c>
      <c r="N154" s="37">
        <v>0</v>
      </c>
      <c r="O154" s="37">
        <v>9</v>
      </c>
    </row>
    <row r="155" spans="1:15" ht="115.5" thickBot="1">
      <c r="A155" s="68">
        <v>1</v>
      </c>
      <c r="B155" s="37" t="s">
        <v>78</v>
      </c>
      <c r="C155" s="37" t="s">
        <v>1723</v>
      </c>
      <c r="D155" s="37">
        <v>1983</v>
      </c>
      <c r="E155" s="37" t="s">
        <v>1724</v>
      </c>
      <c r="F155" s="37" t="s">
        <v>1725</v>
      </c>
      <c r="G155" s="37" t="s">
        <v>1972</v>
      </c>
      <c r="H155" s="37" t="s">
        <v>1972</v>
      </c>
      <c r="I155" s="54" t="s">
        <v>1726</v>
      </c>
      <c r="J155" s="37" t="s">
        <v>1973</v>
      </c>
      <c r="K155" s="37">
        <v>0</v>
      </c>
      <c r="L155" s="37">
        <v>0</v>
      </c>
      <c r="M155" s="37">
        <v>0</v>
      </c>
      <c r="N155" s="37">
        <v>0</v>
      </c>
      <c r="O155" s="37">
        <v>12</v>
      </c>
    </row>
    <row r="156" spans="1:15" ht="15.75" thickBot="1">
      <c r="A156" s="65">
        <v>0</v>
      </c>
      <c r="B156" s="65" t="s">
        <v>65</v>
      </c>
      <c r="C156" s="65"/>
      <c r="D156" s="65"/>
      <c r="E156" s="65"/>
      <c r="F156" s="65"/>
      <c r="G156" s="65"/>
      <c r="H156" s="65"/>
      <c r="I156" s="65"/>
      <c r="J156" s="65"/>
      <c r="K156" s="65"/>
      <c r="L156" s="65">
        <v>0</v>
      </c>
      <c r="M156" s="65">
        <v>0</v>
      </c>
      <c r="N156" s="65">
        <v>0</v>
      </c>
      <c r="O156" s="65">
        <v>0</v>
      </c>
    </row>
    <row r="157" spans="1:15" ht="15.75" thickBot="1">
      <c r="A157" s="63">
        <v>0</v>
      </c>
      <c r="B157" s="63">
        <v>0</v>
      </c>
      <c r="C157" s="63">
        <v>0</v>
      </c>
      <c r="D157" s="63">
        <v>0</v>
      </c>
      <c r="E157" s="63">
        <v>0</v>
      </c>
      <c r="F157" s="63">
        <v>0</v>
      </c>
      <c r="G157" s="63">
        <v>0</v>
      </c>
      <c r="H157" s="63">
        <v>0</v>
      </c>
      <c r="I157" s="63">
        <v>0</v>
      </c>
      <c r="J157" s="63">
        <v>0</v>
      </c>
      <c r="K157" s="63">
        <v>0</v>
      </c>
      <c r="L157" s="63">
        <v>0</v>
      </c>
      <c r="M157" s="63">
        <v>0</v>
      </c>
      <c r="N157" s="63">
        <v>0</v>
      </c>
      <c r="O157" s="63">
        <v>0</v>
      </c>
    </row>
    <row r="158" spans="1:15" ht="15.75" thickBot="1">
      <c r="A158" s="65">
        <v>1</v>
      </c>
      <c r="B158" s="65" t="s">
        <v>66</v>
      </c>
      <c r="C158" s="65"/>
      <c r="D158" s="65"/>
      <c r="E158" s="65"/>
      <c r="F158" s="65"/>
      <c r="G158" s="65"/>
      <c r="H158" s="65"/>
      <c r="I158" s="65"/>
      <c r="J158" s="65"/>
      <c r="K158" s="65"/>
      <c r="L158" s="65">
        <v>0</v>
      </c>
      <c r="M158" s="65">
        <v>5</v>
      </c>
      <c r="N158" s="65">
        <v>0</v>
      </c>
      <c r="O158" s="65">
        <v>49</v>
      </c>
    </row>
    <row r="159" spans="1:15" ht="128.25" thickBot="1">
      <c r="A159" s="68">
        <v>1</v>
      </c>
      <c r="B159" s="37" t="s">
        <v>78</v>
      </c>
      <c r="C159" s="37" t="s">
        <v>1830</v>
      </c>
      <c r="D159" s="31">
        <v>36425</v>
      </c>
      <c r="E159" s="37" t="s">
        <v>1974</v>
      </c>
      <c r="F159" s="37" t="s">
        <v>1831</v>
      </c>
      <c r="G159" s="54" t="s">
        <v>1832</v>
      </c>
      <c r="H159" s="54" t="s">
        <v>1833</v>
      </c>
      <c r="I159" s="54" t="s">
        <v>1834</v>
      </c>
      <c r="J159" s="37" t="s">
        <v>1835</v>
      </c>
      <c r="K159" s="37">
        <v>0</v>
      </c>
      <c r="L159" s="37">
        <v>0</v>
      </c>
      <c r="M159" s="37">
        <v>5</v>
      </c>
      <c r="N159" s="37">
        <v>0</v>
      </c>
      <c r="O159" s="37">
        <v>49</v>
      </c>
    </row>
    <row r="160" spans="1:15" ht="15.75" thickBot="1">
      <c r="A160" s="65">
        <v>3</v>
      </c>
      <c r="B160" s="65" t="s">
        <v>67</v>
      </c>
      <c r="C160" s="65"/>
      <c r="D160" s="65"/>
      <c r="E160" s="65"/>
      <c r="F160" s="65"/>
      <c r="G160" s="65"/>
      <c r="H160" s="65"/>
      <c r="I160" s="65"/>
      <c r="J160" s="65"/>
      <c r="K160" s="65"/>
      <c r="L160" s="65">
        <f t="shared" ref="L160:N160" si="19">SUM(L161:L163)</f>
        <v>0</v>
      </c>
      <c r="M160" s="65">
        <f t="shared" si="19"/>
        <v>1</v>
      </c>
      <c r="N160" s="65">
        <f t="shared" si="19"/>
        <v>0</v>
      </c>
      <c r="O160" s="65">
        <f>SUM(O161:O163)</f>
        <v>37</v>
      </c>
    </row>
    <row r="161" spans="1:15" ht="77.25" thickBot="1">
      <c r="A161" s="63">
        <v>1</v>
      </c>
      <c r="B161" s="29" t="s">
        <v>78</v>
      </c>
      <c r="C161" s="29" t="s">
        <v>1842</v>
      </c>
      <c r="D161" s="29">
        <v>2003</v>
      </c>
      <c r="E161" s="29" t="s">
        <v>1843</v>
      </c>
      <c r="F161" s="29" t="s">
        <v>1844</v>
      </c>
      <c r="G161" s="29" t="s">
        <v>1845</v>
      </c>
      <c r="H161" s="29" t="s">
        <v>71</v>
      </c>
      <c r="I161" s="52" t="s">
        <v>1846</v>
      </c>
      <c r="J161" s="29" t="s">
        <v>1954</v>
      </c>
      <c r="K161" s="29" t="s">
        <v>71</v>
      </c>
      <c r="L161" s="29">
        <v>0</v>
      </c>
      <c r="M161" s="29">
        <v>0</v>
      </c>
      <c r="N161" s="29">
        <v>0</v>
      </c>
      <c r="O161" s="29">
        <v>20</v>
      </c>
    </row>
    <row r="162" spans="1:15" ht="128.25" thickBot="1">
      <c r="A162" s="63">
        <v>1</v>
      </c>
      <c r="B162" s="29" t="s">
        <v>78</v>
      </c>
      <c r="C162" s="29" t="s">
        <v>1847</v>
      </c>
      <c r="D162" s="29">
        <v>2010</v>
      </c>
      <c r="E162" s="29" t="s">
        <v>1848</v>
      </c>
      <c r="F162" s="29" t="s">
        <v>1849</v>
      </c>
      <c r="G162" s="52" t="s">
        <v>1850</v>
      </c>
      <c r="H162" s="52" t="s">
        <v>1851</v>
      </c>
      <c r="I162" s="29" t="s">
        <v>71</v>
      </c>
      <c r="J162" s="29" t="s">
        <v>1975</v>
      </c>
      <c r="K162" s="29" t="s">
        <v>71</v>
      </c>
      <c r="L162" s="29">
        <v>0</v>
      </c>
      <c r="M162" s="29">
        <v>1</v>
      </c>
      <c r="N162" s="29">
        <v>0</v>
      </c>
      <c r="O162" s="29">
        <v>10</v>
      </c>
    </row>
    <row r="163" spans="1:15" ht="128.25" thickBot="1">
      <c r="A163" s="63">
        <v>1</v>
      </c>
      <c r="B163" s="29" t="s">
        <v>78</v>
      </c>
      <c r="C163" s="29" t="s">
        <v>1852</v>
      </c>
      <c r="D163" s="29">
        <v>2021</v>
      </c>
      <c r="E163" s="29" t="s">
        <v>1853</v>
      </c>
      <c r="F163" s="29" t="s">
        <v>1854</v>
      </c>
      <c r="G163" s="52" t="s">
        <v>1855</v>
      </c>
      <c r="H163" s="29" t="s">
        <v>1856</v>
      </c>
      <c r="I163" s="52" t="s">
        <v>1857</v>
      </c>
      <c r="J163" s="29" t="s">
        <v>1957</v>
      </c>
      <c r="K163" s="29" t="s">
        <v>71</v>
      </c>
      <c r="L163" s="29">
        <v>0</v>
      </c>
      <c r="M163" s="29">
        <v>0</v>
      </c>
      <c r="N163" s="29">
        <v>0</v>
      </c>
      <c r="O163" s="29">
        <v>7</v>
      </c>
    </row>
    <row r="164" spans="1:15" ht="15.75" thickBot="1">
      <c r="A164" s="65">
        <v>3</v>
      </c>
      <c r="B164" s="65" t="s">
        <v>68</v>
      </c>
      <c r="C164" s="65"/>
      <c r="D164" s="65"/>
      <c r="E164" s="65"/>
      <c r="F164" s="65"/>
      <c r="G164" s="65"/>
      <c r="H164" s="65"/>
      <c r="I164" s="65"/>
      <c r="J164" s="65"/>
      <c r="K164" s="65"/>
      <c r="L164" s="65">
        <f t="shared" ref="L164:N164" si="20">SUM(L165:L167)</f>
        <v>0</v>
      </c>
      <c r="M164" s="65">
        <f t="shared" si="20"/>
        <v>1</v>
      </c>
      <c r="N164" s="65">
        <f t="shared" si="20"/>
        <v>0</v>
      </c>
      <c r="O164" s="65">
        <f>SUM(O165:O167)</f>
        <v>37</v>
      </c>
    </row>
    <row r="165" spans="1:15" ht="77.25" thickBot="1">
      <c r="A165" s="63">
        <v>1</v>
      </c>
      <c r="B165" s="37" t="s">
        <v>78</v>
      </c>
      <c r="C165" s="37" t="s">
        <v>1842</v>
      </c>
      <c r="D165" s="37">
        <v>2003</v>
      </c>
      <c r="E165" s="37" t="s">
        <v>1843</v>
      </c>
      <c r="F165" s="37" t="s">
        <v>1844</v>
      </c>
      <c r="G165" s="37" t="s">
        <v>1845</v>
      </c>
      <c r="H165" s="37" t="s">
        <v>71</v>
      </c>
      <c r="I165" s="54" t="s">
        <v>1846</v>
      </c>
      <c r="J165" s="37" t="s">
        <v>1954</v>
      </c>
      <c r="K165" s="37" t="s">
        <v>71</v>
      </c>
      <c r="L165" s="37">
        <v>0</v>
      </c>
      <c r="M165" s="37">
        <v>0</v>
      </c>
      <c r="N165" s="37">
        <v>0</v>
      </c>
      <c r="O165" s="37">
        <v>20</v>
      </c>
    </row>
    <row r="166" spans="1:15" ht="128.25" thickBot="1">
      <c r="A166" s="68">
        <v>1</v>
      </c>
      <c r="B166" s="37" t="s">
        <v>78</v>
      </c>
      <c r="C166" s="37" t="s">
        <v>1847</v>
      </c>
      <c r="D166" s="37">
        <v>2010</v>
      </c>
      <c r="E166" s="37" t="s">
        <v>1848</v>
      </c>
      <c r="F166" s="37" t="s">
        <v>1849</v>
      </c>
      <c r="G166" s="54" t="s">
        <v>1850</v>
      </c>
      <c r="H166" s="54" t="s">
        <v>1851</v>
      </c>
      <c r="I166" s="37" t="s">
        <v>71</v>
      </c>
      <c r="J166" s="37" t="s">
        <v>1975</v>
      </c>
      <c r="K166" s="37" t="s">
        <v>71</v>
      </c>
      <c r="L166" s="37">
        <v>0</v>
      </c>
      <c r="M166" s="37">
        <v>1</v>
      </c>
      <c r="N166" s="37">
        <v>0</v>
      </c>
      <c r="O166" s="37">
        <v>10</v>
      </c>
    </row>
    <row r="167" spans="1:15" ht="128.25" thickBot="1">
      <c r="A167" s="68">
        <v>1</v>
      </c>
      <c r="B167" s="37" t="s">
        <v>78</v>
      </c>
      <c r="C167" s="37" t="s">
        <v>1852</v>
      </c>
      <c r="D167" s="37">
        <v>2021</v>
      </c>
      <c r="E167" s="37" t="s">
        <v>1853</v>
      </c>
      <c r="F167" s="37" t="s">
        <v>1854</v>
      </c>
      <c r="G167" s="54" t="s">
        <v>1855</v>
      </c>
      <c r="H167" s="37" t="s">
        <v>1856</v>
      </c>
      <c r="I167" s="54" t="s">
        <v>1857</v>
      </c>
      <c r="J167" s="37" t="s">
        <v>1957</v>
      </c>
      <c r="K167" s="37" t="s">
        <v>71</v>
      </c>
      <c r="L167" s="37">
        <v>0</v>
      </c>
      <c r="M167" s="37">
        <v>0</v>
      </c>
      <c r="N167" s="37">
        <v>0</v>
      </c>
      <c r="O167" s="37">
        <v>7</v>
      </c>
    </row>
    <row r="168" spans="1:15" ht="15.75" thickBot="1">
      <c r="A168" s="159">
        <f>A164+A160+A158+A156+A153+A151+A149+A145+A142+A137+A134+A123+A121+A119+A111+A105+A103+A101+A98+A96+A93+A69+A51+A45+A43+A39+A36+A29+A27+A25+A12+A10+A7+A4</f>
        <v>126</v>
      </c>
      <c r="B168" s="159"/>
      <c r="C168" s="159"/>
      <c r="D168" s="159"/>
      <c r="E168" s="159"/>
      <c r="F168" s="159"/>
      <c r="G168" s="159"/>
      <c r="H168" s="159"/>
      <c r="I168" s="159"/>
      <c r="J168" s="159"/>
      <c r="K168" s="159"/>
      <c r="L168" s="159">
        <f t="shared" ref="L168:N168" si="21">L164+L160+L158+L156+L153+L151+L149+L145+L145+L142+L137+L134+L123+L121+L119+L111+L105+L103+L101+L98+L96+L93+L69+L51+L45+L43+L39+L36+L29+L27+L25+L12+L10+L7+L4</f>
        <v>22</v>
      </c>
      <c r="M168" s="159">
        <f t="shared" si="21"/>
        <v>106</v>
      </c>
      <c r="N168" s="159">
        <f t="shared" si="21"/>
        <v>10</v>
      </c>
      <c r="O168" s="159">
        <f>O164+O160+O158+O156+O153+O151+O149+O145+O145+O142+O137+O134+O123+O121+O119+O111+O105+O103+O101+O98+O96+O93+O69+O51+O45+O43+O39+O36+O29+O27+O25+O12+O10+O7+O4</f>
        <v>2860</v>
      </c>
    </row>
  </sheetData>
  <mergeCells count="2">
    <mergeCell ref="A1:K2"/>
    <mergeCell ref="L1:O2"/>
  </mergeCells>
  <hyperlinks>
    <hyperlink ref="H8" r:id="rId1"/>
    <hyperlink ref="G32" r:id="rId2" display="mailto:razvetye@yandex.ru"/>
    <hyperlink ref="G33" r:id="rId3"/>
    <hyperlink ref="G34" r:id="rId4" display="mailto:vladimir1975r@yandex.ru"/>
    <hyperlink ref="H35" r:id="rId5"/>
    <hyperlink ref="H34" r:id="rId6"/>
    <hyperlink ref="H33" r:id="rId7"/>
    <hyperlink ref="H32" r:id="rId8"/>
    <hyperlink ref="H31" r:id="rId9" display="mailto:jeleznogorsk610@mail.ru"/>
    <hyperlink ref="I32" r:id="rId10"/>
    <hyperlink ref="I33" r:id="rId11"/>
    <hyperlink ref="I34" r:id="rId12"/>
    <hyperlink ref="G38" r:id="rId13"/>
    <hyperlink ref="G37" r:id="rId14"/>
    <hyperlink ref="I40" r:id="rId15"/>
    <hyperlink ref="G40" r:id="rId16" display="http://newkast.3dn.ru"/>
    <hyperlink ref="I42" r:id="rId17" display="https://sh-orexovskaya-r38.qosweb.qosusluqi.ru/"/>
    <hyperlink ref="I41" r:id="rId18" display="https://vk.com/club179951139"/>
    <hyperlink ref="H41" r:id="rId19"/>
    <hyperlink ref="H42" r:id="rId20" display="mailto:orehovscool@yandex.ru"/>
    <hyperlink ref="G42" r:id="rId21" display="mailto:Kopaeva_1972@mail.ru"/>
    <hyperlink ref="G41" r:id="rId22" display="mailto:r.andrey1987@mail.ru"/>
    <hyperlink ref="I70" r:id="rId23"/>
    <hyperlink ref="I71" r:id="rId24"/>
    <hyperlink ref="I72" r:id="rId25"/>
    <hyperlink ref="I73" r:id="rId26" display="https://sh29-kursk-r38.gosweb.gosuslugi.ru/search/?search_query=%D0%BC%D1%83%D0%B7%D0%B5%D0%B9"/>
    <hyperlink ref="I74" r:id="rId27" display="https://sh30-kursk-r38.gosweb.gosuslugi.ru/"/>
    <hyperlink ref="I77" r:id="rId28"/>
    <hyperlink ref="I78" r:id="rId29"/>
    <hyperlink ref="I80" r:id="rId30"/>
    <hyperlink ref="H81" r:id="rId31" display="mailto:kursk-sosh62@mail.ru"/>
    <hyperlink ref="I81" r:id="rId32"/>
    <hyperlink ref="I82" r:id="rId33"/>
    <hyperlink ref="I84" r:id="rId34"/>
    <hyperlink ref="I86" r:id="rId35"/>
    <hyperlink ref="I87" r:id="rId36" display="https://invite.viber.com/?g2=AQAe9wzqfonqKktZEfBE0dqB"/>
    <hyperlink ref="I88" r:id="rId37"/>
    <hyperlink ref="I89" r:id="rId38"/>
    <hyperlink ref="I90" r:id="rId39"/>
    <hyperlink ref="I92" r:id="rId40"/>
    <hyperlink ref="I85" r:id="rId41"/>
    <hyperlink ref="G104" r:id="rId42"/>
    <hyperlink ref="H104" r:id="rId43"/>
    <hyperlink ref="I104" r:id="rId44"/>
    <hyperlink ref="I106" r:id="rId45"/>
    <hyperlink ref="I107" r:id="rId46"/>
    <hyperlink ref="I108" r:id="rId47"/>
    <hyperlink ref="I109" r:id="rId48"/>
    <hyperlink ref="I110" r:id="rId49"/>
    <hyperlink ref="I112" r:id="rId50" display="https://vk.com/public188289268"/>
    <hyperlink ref="G113" r:id="rId51" display="mailto:bickanovsсkaja@yandex.ru"/>
    <hyperlink ref="H113" r:id="rId52" display="mailto:raduga.oksana@inbox.ru"/>
    <hyperlink ref="I113" r:id="rId53" display="https://vk.com/club218766084"/>
    <hyperlink ref="G115" r:id="rId54" display="mailto:sergpervomaiski@mail.ru"/>
    <hyperlink ref="I115" r:id="rId55"/>
    <hyperlink ref="H115" r:id="rId56"/>
    <hyperlink ref="G124" r:id="rId57" display="mailto:direktor@osh92.ru"/>
    <hyperlink ref="H124" r:id="rId58" display="mailto:direktor@osh92.ru"/>
    <hyperlink ref="I124" r:id="rId59"/>
    <hyperlink ref="G125" r:id="rId60" display="mailto:marina.pahomova.80@mail.ru"/>
    <hyperlink ref="H125" r:id="rId61" display="mailto:ponyrovsk1964of@mail.ru"/>
    <hyperlink ref="I125" r:id="rId62"/>
    <hyperlink ref="G126" r:id="rId63" display="mailto:direktor@osh92.ru"/>
    <hyperlink ref="I126" r:id="rId64"/>
    <hyperlink ref="G127" r:id="rId65" display="mailto:ivankaluzskih698@gmail.com"/>
    <hyperlink ref="G128" r:id="rId66" display="mailto:anpilogov.ed22@gmail.com"/>
    <hyperlink ref="H128" r:id="rId67" display="mailto:anpilogov.ed22@gmail.com"/>
    <hyperlink ref="H129" r:id="rId68" display="mailto:ponyripsosch@yandex.ru"/>
    <hyperlink ref="I129" r:id="rId69" display="mailto:ponyripsosch@yandex.ru"/>
    <hyperlink ref="G130" r:id="rId70" display="mailto:pashok.36218@mail.ru"/>
    <hyperlink ref="H130" r:id="rId71" display="mailto:pashok.36218@mail.ru"/>
    <hyperlink ref="I130" r:id="rId72"/>
    <hyperlink ref="G122" r:id="rId73"/>
    <hyperlink ref="H122" r:id="rId74"/>
    <hyperlink ref="I122" r:id="rId75"/>
    <hyperlink ref="G129" r:id="rId76"/>
    <hyperlink ref="G131" r:id="rId77" display="mailto:goryainoval66@mail.ru"/>
    <hyperlink ref="G132" r:id="rId78" display="mailto:valentin.samofalov64@mail.ru"/>
    <hyperlink ref="H132" r:id="rId79" display="mailto:ponvozscola@mail.ru"/>
    <hyperlink ref="I132" r:id="rId80" display="https://pon-voz.gosuslugi.ru/glavnoe/vospitatelnaya-rabota/dopolnitelnoe-obrazovanie/yuid/"/>
    <hyperlink ref="G133" r:id="rId81" display="mailto:anastasiashiskovskaya@mail.ru"/>
    <hyperlink ref="I133" r:id="rId82"/>
    <hyperlink ref="G135" r:id="rId83" display="mailto:Karpachev52@bk.ru"/>
    <hyperlink ref="H135" r:id="rId84" display="mailto:pristensk464@mail.ru"/>
    <hyperlink ref="I135" r:id="rId85" display="https://vk.com/away.php?to=http%3A%2F%2Fpri-sosh1.gosuslugi.ru&amp;post=-217646916_190&amp;cc_key="/>
    <hyperlink ref="G136" r:id="rId86" display="mailto:petrovandreid@mail.ru"/>
    <hyperlink ref="H136" r:id="rId87" display="https://e.mail.ru/messages/inbox/"/>
    <hyperlink ref="I136" r:id="rId88" display="https://vk.com/away.php?to=http%3A%2F%2Fpri-sosh2.gosuslugi.ru&amp;post=-217646916_190&amp;cc_key="/>
    <hyperlink ref="G148" r:id="rId89" display="mailto:nat.aseewa2018@yandex.ru"/>
    <hyperlink ref="H148" r:id="rId90" display="mailto:degevskaya@mail.ru"/>
    <hyperlink ref="I148" r:id="rId91" tooltip="https://sol-dej.gosuslugi.ru/" display="https://sol-dej.gosuslugi.ru/"/>
    <hyperlink ref="G154" r:id="rId92" display="mailto:Irinagleb1606@yandex.ru"/>
    <hyperlink ref="I154" r:id="rId93"/>
    <hyperlink ref="G159" r:id="rId94" display="mailto:47SUHOV47@mail.ru"/>
    <hyperlink ref="H159" r:id="rId95" display="mailto:cher-ddt@yandex.ru"/>
    <hyperlink ref="I159" r:id="rId96" display="https://cher-ddt.ru/"/>
    <hyperlink ref="I165" r:id="rId97"/>
    <hyperlink ref="G166" r:id="rId98" display="mailto:platonova47@gmail.com"/>
    <hyperlink ref="H166" r:id="rId99" display="mailto:shigrovsk67@mail.r"/>
    <hyperlink ref="G167" r:id="rId100" display="mailto:olga.tkachenko_1975@mail.ru"/>
    <hyperlink ref="I167" r:id="rId101"/>
    <hyperlink ref="I155" r:id="rId102"/>
    <hyperlink ref="I161" r:id="rId103"/>
    <hyperlink ref="G162" r:id="rId104" display="mailto:platonova47@gmail.com"/>
    <hyperlink ref="H162" r:id="rId105" display="mailto:shigrovsk67@mail.r"/>
    <hyperlink ref="G163" r:id="rId106" display="mailto:olga.tkachenko_1975@mail.ru"/>
    <hyperlink ref="I163" r:id="rId107"/>
    <hyperlink ref="G28" r:id="rId108"/>
    <hyperlink ref="G17" r:id="rId109" display="mailto:cuzminow.igor2016@yandex.ru"/>
    <hyperlink ref="H17" r:id="rId110" display="mailto:%3cgorshechen622@mail.ru%3e"/>
    <hyperlink ref="G21" r:id="rId111" display="mailto:vovkaovcharov@inbox.ru"/>
    <hyperlink ref="I21" r:id="rId112"/>
    <hyperlink ref="G102" r:id="rId113"/>
    <hyperlink ref="H102" r:id="rId114"/>
    <hyperlink ref="I5" r:id="rId115"/>
    <hyperlink ref="I6" r:id="rId116"/>
    <hyperlink ref="G47" r:id="rId117"/>
    <hyperlink ref="G48" r:id="rId118"/>
    <hyperlink ref="I48" r:id="rId119"/>
    <hyperlink ref="G49" r:id="rId120"/>
    <hyperlink ref="I50" r:id="rId121"/>
    <hyperlink ref="G52" r:id="rId122"/>
    <hyperlink ref="H52" r:id="rId123"/>
    <hyperlink ref="G54" r:id="rId124"/>
    <hyperlink ref="H54" r:id="rId125"/>
    <hyperlink ref="H63" r:id="rId126"/>
    <hyperlink ref="H64" r:id="rId127"/>
    <hyperlink ref="F64" r:id="rId128" display="mailto:Kurskii76@yandex.ru"/>
    <hyperlink ref="F68" r:id="rId129" display="mailto:elenasus71@yandex.ru"/>
    <hyperlink ref="G68" r:id="rId130"/>
    <hyperlink ref="G97" r:id="rId131"/>
    <hyperlink ref="I97" r:id="rId132"/>
    <hyperlink ref="I141" r:id="rId133"/>
    <hyperlink ref="H141" r:id="rId134"/>
    <hyperlink ref="G141" r:id="rId135"/>
    <hyperlink ref="G138" r:id="rId136"/>
    <hyperlink ref="G140" r:id="rId137"/>
    <hyperlink ref="G139" r:id="rId138" display="mailto:oksana.koskova.78@mail.ru"/>
    <hyperlink ref="I139" r:id="rId139" display="http://lokot-ril.ucoz.net/"/>
    <hyperlink ref="G143" r:id="rId140"/>
    <hyperlink ref="I143" r:id="rId141"/>
    <hyperlink ref="H152" r:id="rId142"/>
    <hyperlink ref="I152" r:id="rId143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zoomScale="60" zoomScaleNormal="60" workbookViewId="0">
      <pane xSplit="8" ySplit="3" topLeftCell="M31" activePane="bottomRight" state="frozen"/>
      <selection pane="topRight" activeCell="I1" sqref="I1"/>
      <selection pane="bottomLeft" activeCell="A4" sqref="A4"/>
      <selection pane="bottomRight" activeCell="O71" sqref="L71:O71"/>
    </sheetView>
  </sheetViews>
  <sheetFormatPr defaultRowHeight="15"/>
  <cols>
    <col min="1" max="1" width="4.5703125" customWidth="1"/>
    <col min="2" max="2" width="19.140625" customWidth="1"/>
    <col min="3" max="3" width="19.85546875" customWidth="1"/>
    <col min="4" max="4" width="18.140625" customWidth="1"/>
    <col min="5" max="5" width="18.28515625" customWidth="1"/>
    <col min="6" max="7" width="18.140625" customWidth="1"/>
    <col min="8" max="8" width="18.28515625" customWidth="1"/>
    <col min="9" max="9" width="18.42578125" customWidth="1"/>
    <col min="10" max="10" width="18.5703125" customWidth="1"/>
    <col min="11" max="11" width="18.28515625" customWidth="1"/>
  </cols>
  <sheetData>
    <row r="1" spans="1:15" ht="40.5" customHeight="1">
      <c r="A1" s="287" t="s">
        <v>23</v>
      </c>
      <c r="B1" s="288"/>
      <c r="C1" s="288"/>
      <c r="D1" s="288"/>
      <c r="E1" s="288"/>
      <c r="F1" s="288"/>
      <c r="G1" s="288"/>
      <c r="H1" s="288"/>
      <c r="I1" s="288"/>
      <c r="J1" s="288"/>
      <c r="K1" s="289"/>
      <c r="L1" s="278" t="s">
        <v>13</v>
      </c>
      <c r="M1" s="281"/>
      <c r="N1" s="281"/>
      <c r="O1" s="282"/>
    </row>
    <row r="2" spans="1:15" ht="21.75" customHeight="1" thickBot="1">
      <c r="A2" s="290"/>
      <c r="B2" s="291"/>
      <c r="C2" s="291"/>
      <c r="D2" s="291"/>
      <c r="E2" s="291"/>
      <c r="F2" s="291"/>
      <c r="G2" s="291"/>
      <c r="H2" s="291"/>
      <c r="I2" s="291"/>
      <c r="J2" s="291"/>
      <c r="K2" s="292"/>
      <c r="L2" s="283"/>
      <c r="M2" s="284"/>
      <c r="N2" s="284"/>
      <c r="O2" s="285"/>
    </row>
    <row r="3" spans="1:15" ht="90" thickBot="1">
      <c r="A3" s="37" t="s">
        <v>0</v>
      </c>
      <c r="B3" s="37" t="s">
        <v>3</v>
      </c>
      <c r="C3" s="37" t="s">
        <v>4</v>
      </c>
      <c r="D3" s="37" t="s">
        <v>1</v>
      </c>
      <c r="E3" s="37" t="s">
        <v>5</v>
      </c>
      <c r="F3" s="37" t="s">
        <v>6</v>
      </c>
      <c r="G3" s="37" t="s">
        <v>7</v>
      </c>
      <c r="H3" s="37" t="s">
        <v>8</v>
      </c>
      <c r="I3" s="37" t="s">
        <v>9</v>
      </c>
      <c r="J3" s="37" t="s">
        <v>10</v>
      </c>
      <c r="K3" s="37" t="s">
        <v>11</v>
      </c>
      <c r="L3" s="37" t="s">
        <v>14</v>
      </c>
      <c r="M3" s="37" t="s">
        <v>15</v>
      </c>
      <c r="N3" s="37" t="s">
        <v>16</v>
      </c>
      <c r="O3" s="37" t="s">
        <v>17</v>
      </c>
    </row>
    <row r="4" spans="1:15" ht="15.75" thickBot="1">
      <c r="A4" s="65">
        <v>1</v>
      </c>
      <c r="B4" s="65" t="s">
        <v>36</v>
      </c>
      <c r="C4" s="65"/>
      <c r="D4" s="65"/>
      <c r="E4" s="65"/>
      <c r="F4" s="65"/>
      <c r="G4" s="65"/>
      <c r="H4" s="65"/>
      <c r="I4" s="65"/>
      <c r="J4" s="65"/>
      <c r="K4" s="65"/>
      <c r="L4" s="65">
        <v>0</v>
      </c>
      <c r="M4" s="65">
        <v>0</v>
      </c>
      <c r="N4" s="65">
        <v>0</v>
      </c>
      <c r="O4" s="65">
        <v>30</v>
      </c>
    </row>
    <row r="5" spans="1:15" s="75" customFormat="1" ht="120.75" thickBot="1">
      <c r="A5" s="252">
        <v>1</v>
      </c>
      <c r="B5" s="252" t="s">
        <v>2190</v>
      </c>
      <c r="C5" s="252" t="s">
        <v>2787</v>
      </c>
      <c r="D5" s="257">
        <v>41041</v>
      </c>
      <c r="E5" s="253" t="s">
        <v>2788</v>
      </c>
      <c r="F5" s="252">
        <v>89207217237</v>
      </c>
      <c r="G5" s="255"/>
      <c r="H5" s="253"/>
      <c r="I5" s="252" t="s">
        <v>2789</v>
      </c>
      <c r="J5" s="253"/>
      <c r="K5" s="253"/>
      <c r="L5" s="253">
        <v>0</v>
      </c>
      <c r="M5" s="253">
        <v>0</v>
      </c>
      <c r="N5" s="253">
        <v>0</v>
      </c>
      <c r="O5" s="253">
        <v>30</v>
      </c>
    </row>
    <row r="6" spans="1:15" ht="15.75" thickBot="1">
      <c r="A6" s="65">
        <v>0</v>
      </c>
      <c r="B6" s="65" t="s">
        <v>37</v>
      </c>
      <c r="C6" s="65"/>
      <c r="D6" s="65"/>
      <c r="E6" s="65"/>
      <c r="F6" s="65"/>
      <c r="G6" s="65"/>
      <c r="H6" s="65"/>
      <c r="I6" s="65"/>
      <c r="J6" s="65"/>
      <c r="K6" s="65"/>
      <c r="L6" s="65">
        <v>0</v>
      </c>
      <c r="M6" s="65">
        <v>0</v>
      </c>
      <c r="N6" s="65">
        <v>0</v>
      </c>
      <c r="O6" s="65">
        <v>0</v>
      </c>
    </row>
    <row r="7" spans="1:15" s="11" customFormat="1" ht="15.75" thickBot="1">
      <c r="A7" s="63">
        <v>0</v>
      </c>
      <c r="B7" s="63">
        <v>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</row>
    <row r="8" spans="1:15" ht="15.75" thickBot="1">
      <c r="A8" s="65">
        <v>0</v>
      </c>
      <c r="B8" s="65" t="s">
        <v>38</v>
      </c>
      <c r="C8" s="65"/>
      <c r="D8" s="65"/>
      <c r="E8" s="65"/>
      <c r="F8" s="65"/>
      <c r="G8" s="65"/>
      <c r="H8" s="65"/>
      <c r="I8" s="65"/>
      <c r="J8" s="65"/>
      <c r="K8" s="65"/>
      <c r="L8" s="65">
        <v>0</v>
      </c>
      <c r="M8" s="65">
        <v>0</v>
      </c>
      <c r="N8" s="65">
        <v>0</v>
      </c>
      <c r="O8" s="65">
        <v>0</v>
      </c>
    </row>
    <row r="9" spans="1:15" s="75" customFormat="1" ht="15.75" thickBot="1">
      <c r="A9" s="63">
        <v>0</v>
      </c>
      <c r="B9" s="29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</row>
    <row r="10" spans="1:15" ht="15.75" thickBot="1">
      <c r="A10" s="65">
        <v>1</v>
      </c>
      <c r="B10" s="65" t="s">
        <v>39</v>
      </c>
      <c r="C10" s="65"/>
      <c r="D10" s="65"/>
      <c r="E10" s="65"/>
      <c r="F10" s="65"/>
      <c r="G10" s="65"/>
      <c r="H10" s="65"/>
      <c r="I10" s="65"/>
      <c r="J10" s="65"/>
      <c r="K10" s="65"/>
      <c r="L10" s="65">
        <v>0</v>
      </c>
      <c r="M10" s="65">
        <v>0</v>
      </c>
      <c r="N10" s="65">
        <v>0</v>
      </c>
      <c r="O10" s="65">
        <v>14</v>
      </c>
    </row>
    <row r="11" spans="1:15" s="75" customFormat="1" ht="48" customHeight="1" thickBot="1">
      <c r="A11" s="63">
        <v>1</v>
      </c>
      <c r="B11" s="37" t="s">
        <v>78</v>
      </c>
      <c r="C11" s="37" t="s">
        <v>1995</v>
      </c>
      <c r="D11" s="37" t="s">
        <v>1996</v>
      </c>
      <c r="E11" s="37" t="s">
        <v>1997</v>
      </c>
      <c r="F11" s="37">
        <v>89040900635</v>
      </c>
      <c r="G11" s="90" t="s">
        <v>1998</v>
      </c>
      <c r="H11" s="90" t="s">
        <v>1998</v>
      </c>
      <c r="I11" s="51" t="s">
        <v>71</v>
      </c>
      <c r="J11" s="37" t="s">
        <v>1999</v>
      </c>
      <c r="K11" s="37" t="s">
        <v>71</v>
      </c>
      <c r="L11" s="37">
        <v>0</v>
      </c>
      <c r="M11" s="37">
        <v>0</v>
      </c>
      <c r="N11" s="37">
        <v>0</v>
      </c>
      <c r="O11" s="37">
        <v>14</v>
      </c>
    </row>
    <row r="12" spans="1:15" ht="15.75" thickBot="1">
      <c r="A12" s="65">
        <v>0</v>
      </c>
      <c r="B12" s="65" t="s">
        <v>40</v>
      </c>
      <c r="C12" s="65"/>
      <c r="D12" s="65"/>
      <c r="E12" s="65"/>
      <c r="F12" s="65"/>
      <c r="G12" s="65"/>
      <c r="H12" s="65"/>
      <c r="I12" s="65"/>
      <c r="J12" s="65"/>
      <c r="K12" s="65"/>
      <c r="L12" s="65">
        <v>0</v>
      </c>
      <c r="M12" s="65">
        <v>0</v>
      </c>
      <c r="N12" s="65">
        <v>0</v>
      </c>
      <c r="O12" s="65">
        <v>0</v>
      </c>
    </row>
    <row r="13" spans="1:15" s="11" customFormat="1" ht="15.75" thickBot="1">
      <c r="A13" s="63">
        <v>0</v>
      </c>
      <c r="B13" s="63"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</row>
    <row r="14" spans="1:15" ht="15.75" thickBot="1">
      <c r="A14" s="65">
        <v>1</v>
      </c>
      <c r="B14" s="65" t="s">
        <v>41</v>
      </c>
      <c r="C14" s="65"/>
      <c r="D14" s="65"/>
      <c r="E14" s="65"/>
      <c r="F14" s="65"/>
      <c r="G14" s="65"/>
      <c r="H14" s="65"/>
      <c r="I14" s="65"/>
      <c r="J14" s="65"/>
      <c r="K14" s="65"/>
      <c r="L14" s="65">
        <v>0</v>
      </c>
      <c r="M14" s="65">
        <v>0</v>
      </c>
      <c r="N14" s="65">
        <v>0</v>
      </c>
      <c r="O14" s="65">
        <v>0</v>
      </c>
    </row>
    <row r="15" spans="1:15" s="11" customFormat="1" ht="15.75" thickBot="1">
      <c r="A15" s="63">
        <v>1</v>
      </c>
      <c r="B15" s="63" t="s">
        <v>366</v>
      </c>
      <c r="C15" s="66">
        <v>42478</v>
      </c>
      <c r="D15" s="63" t="s">
        <v>367</v>
      </c>
      <c r="E15" s="63" t="s">
        <v>368</v>
      </c>
      <c r="F15" s="63">
        <v>0</v>
      </c>
      <c r="G15" s="63">
        <v>0</v>
      </c>
      <c r="H15" s="70" t="s">
        <v>369</v>
      </c>
      <c r="I15" s="63"/>
      <c r="J15" s="63" t="s">
        <v>370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</row>
    <row r="16" spans="1:15" ht="15.75" thickBot="1">
      <c r="A16" s="65">
        <v>0</v>
      </c>
      <c r="B16" s="65" t="s">
        <v>42</v>
      </c>
      <c r="C16" s="65"/>
      <c r="D16" s="65"/>
      <c r="E16" s="65"/>
      <c r="F16" s="65"/>
      <c r="G16" s="65"/>
      <c r="H16" s="65"/>
      <c r="I16" s="65"/>
      <c r="J16" s="65"/>
      <c r="K16" s="65"/>
      <c r="L16" s="65">
        <v>0</v>
      </c>
      <c r="M16" s="65">
        <v>0</v>
      </c>
      <c r="N16" s="65">
        <v>0</v>
      </c>
      <c r="O16" s="65">
        <v>0</v>
      </c>
    </row>
    <row r="17" spans="1:15" s="11" customFormat="1" ht="15.75" thickBot="1">
      <c r="A17" s="63">
        <v>0</v>
      </c>
      <c r="B17" s="63"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</row>
    <row r="18" spans="1:15" ht="15.75" thickBot="1">
      <c r="A18" s="65">
        <v>0</v>
      </c>
      <c r="B18" s="65" t="s">
        <v>43</v>
      </c>
      <c r="C18" s="65"/>
      <c r="D18" s="65"/>
      <c r="E18" s="65"/>
      <c r="F18" s="65"/>
      <c r="G18" s="65"/>
      <c r="H18" s="65"/>
      <c r="I18" s="65"/>
      <c r="J18" s="65"/>
      <c r="K18" s="65"/>
      <c r="L18" s="65">
        <v>0</v>
      </c>
      <c r="M18" s="65">
        <v>0</v>
      </c>
      <c r="N18" s="65">
        <v>0</v>
      </c>
      <c r="O18" s="65">
        <v>0</v>
      </c>
    </row>
    <row r="19" spans="1:15" s="11" customFormat="1" ht="15.75" thickBot="1">
      <c r="A19" s="63">
        <v>0</v>
      </c>
      <c r="B19" s="63">
        <v>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</row>
    <row r="20" spans="1:15" ht="15.75" thickBot="1">
      <c r="A20" s="65">
        <v>0</v>
      </c>
      <c r="B20" s="65" t="s">
        <v>44</v>
      </c>
      <c r="C20" s="65"/>
      <c r="D20" s="65"/>
      <c r="E20" s="65"/>
      <c r="F20" s="65"/>
      <c r="G20" s="65"/>
      <c r="H20" s="65"/>
      <c r="I20" s="65"/>
      <c r="J20" s="65"/>
      <c r="K20" s="65"/>
      <c r="L20" s="65">
        <v>0</v>
      </c>
      <c r="M20" s="65">
        <v>0</v>
      </c>
      <c r="N20" s="65">
        <v>0</v>
      </c>
      <c r="O20" s="65">
        <v>0</v>
      </c>
    </row>
    <row r="21" spans="1:15" s="11" customFormat="1" ht="15.75" thickBot="1">
      <c r="A21" s="63">
        <v>0</v>
      </c>
      <c r="B21" s="63">
        <v>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</row>
    <row r="22" spans="1:15" ht="15.75" thickBot="1">
      <c r="A22" s="65">
        <v>0</v>
      </c>
      <c r="B22" s="65" t="s">
        <v>45</v>
      </c>
      <c r="C22" s="65"/>
      <c r="D22" s="65"/>
      <c r="E22" s="65"/>
      <c r="F22" s="65"/>
      <c r="G22" s="65"/>
      <c r="H22" s="65"/>
      <c r="I22" s="65"/>
      <c r="J22" s="65"/>
      <c r="K22" s="65"/>
      <c r="L22" s="65">
        <v>0</v>
      </c>
      <c r="M22" s="65">
        <v>0</v>
      </c>
      <c r="N22" s="65">
        <v>0</v>
      </c>
      <c r="O22" s="65">
        <v>0</v>
      </c>
    </row>
    <row r="23" spans="1:15" s="75" customFormat="1" ht="15.75" thickBot="1">
      <c r="A23" s="63">
        <v>0</v>
      </c>
      <c r="B23" s="63">
        <v>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</row>
    <row r="24" spans="1:15" ht="15.75" thickBot="1">
      <c r="A24" s="65">
        <v>0</v>
      </c>
      <c r="B24" s="65" t="s">
        <v>46</v>
      </c>
      <c r="C24" s="65"/>
      <c r="D24" s="65"/>
      <c r="E24" s="65"/>
      <c r="F24" s="65"/>
      <c r="G24" s="65"/>
      <c r="H24" s="65"/>
      <c r="I24" s="65"/>
      <c r="J24" s="65"/>
      <c r="K24" s="65"/>
      <c r="L24" s="65">
        <v>0</v>
      </c>
      <c r="M24" s="65">
        <v>0</v>
      </c>
      <c r="N24" s="65">
        <v>0</v>
      </c>
      <c r="O24" s="65">
        <v>0</v>
      </c>
    </row>
    <row r="25" spans="1:15" s="75" customFormat="1" ht="15.75" thickBot="1">
      <c r="A25" s="63">
        <v>0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</row>
    <row r="26" spans="1:15" ht="15.75" thickBot="1">
      <c r="A26" s="65">
        <v>0</v>
      </c>
      <c r="B26" s="65" t="s">
        <v>48</v>
      </c>
      <c r="C26" s="65"/>
      <c r="D26" s="65"/>
      <c r="E26" s="65"/>
      <c r="F26" s="65"/>
      <c r="G26" s="65"/>
      <c r="H26" s="65"/>
      <c r="I26" s="65"/>
      <c r="J26" s="65"/>
      <c r="K26" s="65"/>
      <c r="L26" s="65">
        <v>0</v>
      </c>
      <c r="M26" s="65">
        <v>0</v>
      </c>
      <c r="N26" s="65">
        <v>0</v>
      </c>
      <c r="O26" s="65">
        <v>0</v>
      </c>
    </row>
    <row r="27" spans="1:15" s="75" customFormat="1" ht="15.75" thickBot="1">
      <c r="A27" s="63">
        <v>0</v>
      </c>
      <c r="B27" s="63">
        <v>0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</row>
    <row r="28" spans="1:15" ht="15.75" thickBot="1">
      <c r="A28" s="65">
        <v>1</v>
      </c>
      <c r="B28" s="65" t="s">
        <v>47</v>
      </c>
      <c r="C28" s="65"/>
      <c r="D28" s="65"/>
      <c r="E28" s="65"/>
      <c r="F28" s="65"/>
      <c r="G28" s="65"/>
      <c r="H28" s="65"/>
      <c r="I28" s="65"/>
      <c r="J28" s="65"/>
      <c r="K28" s="65"/>
      <c r="L28" s="65">
        <v>0</v>
      </c>
      <c r="M28" s="65">
        <v>0</v>
      </c>
      <c r="N28" s="65">
        <v>0</v>
      </c>
      <c r="O28" s="65">
        <v>30</v>
      </c>
    </row>
    <row r="29" spans="1:15" s="11" customFormat="1" ht="64.5" thickBot="1">
      <c r="A29" s="63"/>
      <c r="B29" s="29" t="s">
        <v>600</v>
      </c>
      <c r="C29" s="29" t="s">
        <v>989</v>
      </c>
      <c r="D29" s="29">
        <v>2011</v>
      </c>
      <c r="E29" s="29" t="s">
        <v>1062</v>
      </c>
      <c r="F29" s="29">
        <v>89081216742</v>
      </c>
      <c r="G29" s="29" t="s">
        <v>1063</v>
      </c>
      <c r="H29" s="29" t="s">
        <v>674</v>
      </c>
      <c r="I29" s="29" t="s">
        <v>675</v>
      </c>
      <c r="J29" s="29" t="s">
        <v>1064</v>
      </c>
      <c r="K29" s="29" t="s">
        <v>71</v>
      </c>
      <c r="L29" s="29">
        <v>0</v>
      </c>
      <c r="M29" s="29">
        <v>0</v>
      </c>
      <c r="N29" s="29">
        <v>0</v>
      </c>
      <c r="O29" s="29">
        <v>30</v>
      </c>
    </row>
    <row r="30" spans="1:15" ht="15.75" thickBot="1">
      <c r="A30" s="65">
        <v>0</v>
      </c>
      <c r="B30" s="65" t="s">
        <v>49</v>
      </c>
      <c r="C30" s="65"/>
      <c r="D30" s="65"/>
      <c r="E30" s="65"/>
      <c r="F30" s="65"/>
      <c r="G30" s="65"/>
      <c r="H30" s="65"/>
      <c r="I30" s="65"/>
      <c r="J30" s="65"/>
      <c r="K30" s="65"/>
      <c r="L30" s="65">
        <v>0</v>
      </c>
      <c r="M30" s="65">
        <v>0</v>
      </c>
      <c r="N30" s="65">
        <v>0</v>
      </c>
      <c r="O30" s="65">
        <v>0</v>
      </c>
    </row>
    <row r="31" spans="1:15" s="75" customFormat="1" ht="15.75" thickBot="1">
      <c r="A31" s="63">
        <v>0</v>
      </c>
      <c r="B31" s="63">
        <v>0</v>
      </c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</row>
    <row r="32" spans="1:15" ht="15.75" thickBot="1">
      <c r="A32" s="65">
        <v>0</v>
      </c>
      <c r="B32" s="65" t="s">
        <v>50</v>
      </c>
      <c r="C32" s="65"/>
      <c r="D32" s="65"/>
      <c r="E32" s="65"/>
      <c r="F32" s="65"/>
      <c r="G32" s="65"/>
      <c r="H32" s="65"/>
      <c r="I32" s="65"/>
      <c r="J32" s="65"/>
      <c r="K32" s="65"/>
      <c r="L32" s="65">
        <v>0</v>
      </c>
      <c r="M32" s="65">
        <v>0</v>
      </c>
      <c r="N32" s="65">
        <v>0</v>
      </c>
      <c r="O32" s="65">
        <v>0</v>
      </c>
    </row>
    <row r="33" spans="1:15" s="75" customFormat="1" ht="15.75" thickBot="1">
      <c r="A33" s="63">
        <v>0</v>
      </c>
      <c r="B33" s="63">
        <v>0</v>
      </c>
      <c r="C33" s="63">
        <v>0</v>
      </c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</row>
    <row r="34" spans="1:15" ht="15.75" thickBot="1">
      <c r="A34" s="65">
        <v>1</v>
      </c>
      <c r="B34" s="65" t="s">
        <v>51</v>
      </c>
      <c r="C34" s="65"/>
      <c r="D34" s="65"/>
      <c r="E34" s="65"/>
      <c r="F34" s="65"/>
      <c r="G34" s="65"/>
      <c r="H34" s="65"/>
      <c r="I34" s="65"/>
      <c r="J34" s="65"/>
      <c r="K34" s="65"/>
      <c r="L34" s="65">
        <v>0</v>
      </c>
      <c r="M34" s="65">
        <v>0</v>
      </c>
      <c r="N34" s="65">
        <v>0</v>
      </c>
      <c r="O34" s="65">
        <v>36</v>
      </c>
    </row>
    <row r="35" spans="1:15" s="11" customFormat="1" ht="30.75" customHeight="1" thickBot="1">
      <c r="A35" s="63">
        <v>1</v>
      </c>
      <c r="B35" s="29" t="s">
        <v>1087</v>
      </c>
      <c r="C35" s="29" t="s">
        <v>1126</v>
      </c>
      <c r="D35" s="29"/>
      <c r="E35" s="29" t="s">
        <v>1127</v>
      </c>
      <c r="F35" s="29" t="s">
        <v>1128</v>
      </c>
      <c r="G35" s="29"/>
      <c r="H35" s="29"/>
      <c r="I35" s="29"/>
      <c r="J35" s="29"/>
      <c r="K35" s="29"/>
      <c r="L35" s="29">
        <v>0</v>
      </c>
      <c r="M35" s="29">
        <v>0</v>
      </c>
      <c r="N35" s="29">
        <v>0</v>
      </c>
      <c r="O35" s="29">
        <v>36</v>
      </c>
    </row>
    <row r="36" spans="1:15" ht="15.75" thickBot="1">
      <c r="A36" s="65">
        <v>0</v>
      </c>
      <c r="B36" s="65" t="s">
        <v>52</v>
      </c>
      <c r="C36" s="65"/>
      <c r="D36" s="65"/>
      <c r="E36" s="65"/>
      <c r="F36" s="65"/>
      <c r="G36" s="65"/>
      <c r="H36" s="65"/>
      <c r="I36" s="65"/>
      <c r="J36" s="65"/>
      <c r="K36" s="65"/>
      <c r="L36" s="65">
        <v>0</v>
      </c>
      <c r="M36" s="65">
        <v>0</v>
      </c>
      <c r="N36" s="65">
        <v>0</v>
      </c>
      <c r="O36" s="65">
        <v>0</v>
      </c>
    </row>
    <row r="37" spans="1:15" s="75" customFormat="1" ht="15.75" thickBot="1">
      <c r="A37" s="63">
        <v>0</v>
      </c>
      <c r="B37" s="63">
        <v>0</v>
      </c>
      <c r="C37" s="63">
        <v>0</v>
      </c>
      <c r="D37" s="63">
        <v>0</v>
      </c>
      <c r="E37" s="63">
        <v>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3">
        <v>0</v>
      </c>
    </row>
    <row r="38" spans="1:15" ht="15.75" thickBot="1">
      <c r="A38" s="65">
        <v>0</v>
      </c>
      <c r="B38" s="65" t="s">
        <v>53</v>
      </c>
      <c r="C38" s="65"/>
      <c r="D38" s="65"/>
      <c r="E38" s="65"/>
      <c r="F38" s="65"/>
      <c r="G38" s="65"/>
      <c r="H38" s="65"/>
      <c r="I38" s="65"/>
      <c r="J38" s="65"/>
      <c r="K38" s="65"/>
      <c r="L38" s="65">
        <v>0</v>
      </c>
      <c r="M38" s="65">
        <v>0</v>
      </c>
      <c r="N38" s="65">
        <v>0</v>
      </c>
      <c r="O38" s="65">
        <v>0</v>
      </c>
    </row>
    <row r="39" spans="1:15" s="11" customFormat="1" ht="15.75" thickBot="1">
      <c r="A39" s="63">
        <v>0</v>
      </c>
      <c r="B39" s="63">
        <v>0</v>
      </c>
      <c r="C39" s="63">
        <v>0</v>
      </c>
      <c r="D39" s="63">
        <v>0</v>
      </c>
      <c r="E39" s="63">
        <v>0</v>
      </c>
      <c r="F39" s="63">
        <v>0</v>
      </c>
      <c r="G39" s="63">
        <v>0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>
        <v>0</v>
      </c>
      <c r="N39" s="63">
        <v>0</v>
      </c>
      <c r="O39" s="63">
        <v>0</v>
      </c>
    </row>
    <row r="40" spans="1:15" ht="15.75" thickBot="1">
      <c r="A40" s="65">
        <v>0</v>
      </c>
      <c r="B40" s="65" t="s">
        <v>54</v>
      </c>
      <c r="C40" s="65"/>
      <c r="D40" s="65"/>
      <c r="E40" s="65"/>
      <c r="F40" s="65"/>
      <c r="G40" s="65"/>
      <c r="H40" s="65"/>
      <c r="I40" s="65"/>
      <c r="J40" s="65"/>
      <c r="K40" s="65"/>
      <c r="L40" s="65">
        <v>0</v>
      </c>
      <c r="M40" s="65">
        <v>0</v>
      </c>
      <c r="N40" s="65">
        <v>0</v>
      </c>
      <c r="O40" s="65">
        <v>0</v>
      </c>
    </row>
    <row r="41" spans="1:15" s="11" customFormat="1" ht="15.75" thickBot="1">
      <c r="A41" s="63">
        <v>0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</row>
    <row r="42" spans="1:15" ht="15.75" thickBot="1">
      <c r="A42" s="65">
        <v>0</v>
      </c>
      <c r="B42" s="65" t="s">
        <v>55</v>
      </c>
      <c r="C42" s="65"/>
      <c r="D42" s="65"/>
      <c r="E42" s="65"/>
      <c r="F42" s="65"/>
      <c r="G42" s="65"/>
      <c r="H42" s="65"/>
      <c r="I42" s="65"/>
      <c r="J42" s="65"/>
      <c r="K42" s="65"/>
      <c r="L42" s="65">
        <v>0</v>
      </c>
      <c r="M42" s="65">
        <v>0</v>
      </c>
      <c r="N42" s="65">
        <v>0</v>
      </c>
      <c r="O42" s="65">
        <v>0</v>
      </c>
    </row>
    <row r="43" spans="1:15" s="11" customFormat="1" ht="15.75" thickBot="1">
      <c r="A43" s="63">
        <v>0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63">
        <v>0</v>
      </c>
    </row>
    <row r="44" spans="1:15" ht="15.75" thickBot="1">
      <c r="A44" s="65">
        <v>0</v>
      </c>
      <c r="B44" s="65" t="s">
        <v>56</v>
      </c>
      <c r="C44" s="65"/>
      <c r="D44" s="65"/>
      <c r="E44" s="65"/>
      <c r="F44" s="65"/>
      <c r="G44" s="65"/>
      <c r="H44" s="65"/>
      <c r="I44" s="65"/>
      <c r="J44" s="65"/>
      <c r="K44" s="65"/>
      <c r="L44" s="65">
        <v>0</v>
      </c>
      <c r="M44" s="65">
        <v>0</v>
      </c>
      <c r="N44" s="65">
        <v>0</v>
      </c>
      <c r="O44" s="65">
        <v>0</v>
      </c>
    </row>
    <row r="45" spans="1:15" s="11" customFormat="1" ht="15.75" thickBot="1">
      <c r="A45" s="63">
        <v>0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</row>
    <row r="46" spans="1:15" ht="15.75" thickBot="1">
      <c r="A46" s="65">
        <v>0</v>
      </c>
      <c r="B46" s="65" t="s">
        <v>57</v>
      </c>
      <c r="C46" s="65"/>
      <c r="D46" s="65"/>
      <c r="E46" s="65"/>
      <c r="F46" s="65"/>
      <c r="G46" s="65"/>
      <c r="H46" s="65"/>
      <c r="I46" s="65"/>
      <c r="J46" s="65"/>
      <c r="K46" s="65"/>
      <c r="L46" s="65">
        <v>0</v>
      </c>
      <c r="M46" s="65">
        <v>0</v>
      </c>
      <c r="N46" s="65">
        <v>0</v>
      </c>
      <c r="O46" s="65">
        <v>0</v>
      </c>
    </row>
    <row r="47" spans="1:15" s="11" customFormat="1" ht="15.75" thickBot="1">
      <c r="A47" s="63">
        <v>0</v>
      </c>
      <c r="B47" s="63">
        <v>0</v>
      </c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</row>
    <row r="48" spans="1:15" ht="15.75" thickBot="1">
      <c r="A48" s="65">
        <v>0</v>
      </c>
      <c r="B48" s="65" t="s">
        <v>58</v>
      </c>
      <c r="C48" s="65"/>
      <c r="D48" s="65"/>
      <c r="E48" s="65"/>
      <c r="F48" s="65"/>
      <c r="G48" s="65"/>
      <c r="H48" s="65"/>
      <c r="I48" s="65"/>
      <c r="J48" s="65"/>
      <c r="K48" s="65"/>
      <c r="L48" s="65">
        <v>0</v>
      </c>
      <c r="M48" s="65">
        <v>0</v>
      </c>
      <c r="N48" s="65">
        <v>0</v>
      </c>
      <c r="O48" s="65">
        <v>0</v>
      </c>
    </row>
    <row r="49" spans="1:15" s="11" customFormat="1" ht="15.75" thickBot="1">
      <c r="A49" s="63">
        <v>0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</row>
    <row r="50" spans="1:15" ht="15.75" thickBot="1">
      <c r="A50" s="65">
        <v>0</v>
      </c>
      <c r="B50" s="65" t="s">
        <v>59</v>
      </c>
      <c r="C50" s="65"/>
      <c r="D50" s="65"/>
      <c r="E50" s="65"/>
      <c r="F50" s="65"/>
      <c r="G50" s="65"/>
      <c r="H50" s="65"/>
      <c r="I50" s="65"/>
      <c r="J50" s="65"/>
      <c r="K50" s="65"/>
      <c r="L50" s="65">
        <v>0</v>
      </c>
      <c r="M50" s="65">
        <v>0</v>
      </c>
      <c r="N50" s="65">
        <v>0</v>
      </c>
      <c r="O50" s="65">
        <v>0</v>
      </c>
    </row>
    <row r="51" spans="1:15" s="11" customFormat="1" ht="15.75" thickBot="1">
      <c r="A51" s="63">
        <v>0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</row>
    <row r="52" spans="1:15" ht="15.75" thickBot="1">
      <c r="A52" s="65">
        <v>0</v>
      </c>
      <c r="B52" s="65" t="s">
        <v>60</v>
      </c>
      <c r="C52" s="65"/>
      <c r="D52" s="65"/>
      <c r="E52" s="65"/>
      <c r="F52" s="65"/>
      <c r="G52" s="65"/>
      <c r="H52" s="65"/>
      <c r="I52" s="65"/>
      <c r="J52" s="65"/>
      <c r="K52" s="65"/>
      <c r="L52" s="65">
        <v>0</v>
      </c>
      <c r="M52" s="65">
        <v>0</v>
      </c>
      <c r="N52" s="65">
        <v>0</v>
      </c>
      <c r="O52" s="65">
        <v>0</v>
      </c>
    </row>
    <row r="53" spans="1:15" s="11" customFormat="1" ht="15.75" thickBot="1">
      <c r="A53" s="63">
        <v>0</v>
      </c>
      <c r="B53" s="63">
        <v>0</v>
      </c>
      <c r="C53" s="63">
        <v>0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</row>
    <row r="54" spans="1:15" ht="15.75" thickBot="1">
      <c r="A54" s="65">
        <v>2</v>
      </c>
      <c r="B54" s="65" t="s">
        <v>61</v>
      </c>
      <c r="C54" s="65"/>
      <c r="D54" s="65"/>
      <c r="E54" s="65"/>
      <c r="F54" s="65"/>
      <c r="G54" s="65"/>
      <c r="H54" s="65"/>
      <c r="I54" s="65"/>
      <c r="J54" s="65"/>
      <c r="K54" s="65"/>
      <c r="L54" s="65">
        <v>0</v>
      </c>
      <c r="M54" s="65">
        <v>0</v>
      </c>
      <c r="N54" s="65">
        <v>2</v>
      </c>
      <c r="O54" s="65">
        <f>SUM(O55:O56)</f>
        <v>68</v>
      </c>
    </row>
    <row r="55" spans="1:15" s="11" customFormat="1" ht="59.25" customHeight="1" thickBot="1">
      <c r="A55" s="63">
        <v>1</v>
      </c>
      <c r="B55" s="29" t="s">
        <v>78</v>
      </c>
      <c r="C55" s="29" t="s">
        <v>1704</v>
      </c>
      <c r="D55" s="30">
        <v>42361</v>
      </c>
      <c r="E55" s="29" t="s">
        <v>1705</v>
      </c>
      <c r="F55" s="29" t="s">
        <v>1706</v>
      </c>
      <c r="G55" s="29" t="s">
        <v>692</v>
      </c>
      <c r="H55" s="29" t="s">
        <v>692</v>
      </c>
      <c r="I55" s="29" t="s">
        <v>1707</v>
      </c>
      <c r="J55" s="29" t="s">
        <v>1708</v>
      </c>
      <c r="K55" s="29" t="s">
        <v>692</v>
      </c>
      <c r="L55" s="29">
        <v>0</v>
      </c>
      <c r="M55" s="29">
        <v>0</v>
      </c>
      <c r="N55" s="29">
        <v>0</v>
      </c>
      <c r="O55" s="29">
        <v>46</v>
      </c>
    </row>
    <row r="56" spans="1:15" s="11" customFormat="1" ht="59.25" customHeight="1" thickBot="1">
      <c r="A56" s="63">
        <v>1</v>
      </c>
      <c r="B56" s="29" t="s">
        <v>78</v>
      </c>
      <c r="C56" s="29" t="s">
        <v>1709</v>
      </c>
      <c r="D56" s="30">
        <v>43352</v>
      </c>
      <c r="E56" s="29" t="s">
        <v>1710</v>
      </c>
      <c r="F56" s="29" t="s">
        <v>1711</v>
      </c>
      <c r="G56" s="29" t="s">
        <v>692</v>
      </c>
      <c r="H56" s="29" t="s">
        <v>692</v>
      </c>
      <c r="I56" s="29" t="s">
        <v>1712</v>
      </c>
      <c r="J56" s="29" t="s">
        <v>1713</v>
      </c>
      <c r="K56" s="29" t="s">
        <v>692</v>
      </c>
      <c r="L56" s="29">
        <v>0</v>
      </c>
      <c r="M56" s="29">
        <v>0</v>
      </c>
      <c r="N56" s="29">
        <v>2</v>
      </c>
      <c r="O56" s="29">
        <v>22</v>
      </c>
    </row>
    <row r="57" spans="1:15" ht="15.75" thickBot="1">
      <c r="A57" s="65">
        <v>0</v>
      </c>
      <c r="B57" s="65" t="s">
        <v>62</v>
      </c>
      <c r="C57" s="65"/>
      <c r="D57" s="65"/>
      <c r="E57" s="65"/>
      <c r="F57" s="65"/>
      <c r="G57" s="65"/>
      <c r="H57" s="65"/>
      <c r="I57" s="65"/>
      <c r="J57" s="65"/>
      <c r="K57" s="65"/>
      <c r="L57" s="65">
        <v>0</v>
      </c>
      <c r="M57" s="65">
        <v>0</v>
      </c>
      <c r="N57" s="65">
        <v>0</v>
      </c>
      <c r="O57" s="65">
        <v>0</v>
      </c>
    </row>
    <row r="58" spans="1:15" s="75" customFormat="1" ht="15.75" thickBot="1">
      <c r="A58" s="63">
        <v>0</v>
      </c>
      <c r="B58" s="63">
        <v>0</v>
      </c>
      <c r="C58" s="63">
        <v>0</v>
      </c>
      <c r="D58" s="63">
        <v>0</v>
      </c>
      <c r="E58" s="63">
        <v>0</v>
      </c>
      <c r="F58" s="63">
        <v>0</v>
      </c>
      <c r="G58" s="63">
        <v>0</v>
      </c>
      <c r="H58" s="63">
        <v>0</v>
      </c>
      <c r="I58" s="63">
        <v>0</v>
      </c>
      <c r="J58" s="63">
        <v>0</v>
      </c>
      <c r="K58" s="63">
        <v>0</v>
      </c>
      <c r="L58" s="63">
        <v>0</v>
      </c>
      <c r="M58" s="63">
        <v>0</v>
      </c>
      <c r="N58" s="63">
        <v>0</v>
      </c>
      <c r="O58" s="63">
        <v>0</v>
      </c>
    </row>
    <row r="59" spans="1:15" ht="15.75" thickBot="1">
      <c r="A59" s="65">
        <v>0</v>
      </c>
      <c r="B59" s="65" t="s">
        <v>63</v>
      </c>
      <c r="C59" s="65"/>
      <c r="D59" s="65"/>
      <c r="E59" s="65"/>
      <c r="F59" s="65"/>
      <c r="G59" s="65"/>
      <c r="H59" s="65"/>
      <c r="I59" s="65"/>
      <c r="J59" s="65"/>
      <c r="K59" s="65"/>
      <c r="L59" s="65">
        <v>0</v>
      </c>
      <c r="M59" s="65">
        <v>0</v>
      </c>
      <c r="N59" s="65">
        <v>0</v>
      </c>
      <c r="O59" s="65">
        <v>0</v>
      </c>
    </row>
    <row r="60" spans="1:15" s="75" customFormat="1" ht="15.75" thickBot="1">
      <c r="A60" s="63">
        <v>0</v>
      </c>
      <c r="B60" s="63">
        <v>0</v>
      </c>
      <c r="C60" s="63">
        <v>0</v>
      </c>
      <c r="D60" s="63">
        <v>0</v>
      </c>
      <c r="E60" s="63">
        <v>0</v>
      </c>
      <c r="F60" s="63">
        <v>0</v>
      </c>
      <c r="G60" s="63">
        <v>0</v>
      </c>
      <c r="H60" s="63">
        <v>0</v>
      </c>
      <c r="I60" s="63">
        <v>0</v>
      </c>
      <c r="J60" s="63">
        <v>0</v>
      </c>
      <c r="K60" s="63">
        <v>0</v>
      </c>
      <c r="L60" s="63">
        <v>0</v>
      </c>
      <c r="M60" s="63">
        <v>0</v>
      </c>
      <c r="N60" s="63">
        <v>0</v>
      </c>
      <c r="O60" s="63">
        <v>0</v>
      </c>
    </row>
    <row r="61" spans="1:15" ht="15.75" thickBot="1">
      <c r="A61" s="65">
        <v>0</v>
      </c>
      <c r="B61" s="65" t="s">
        <v>64</v>
      </c>
      <c r="C61" s="65"/>
      <c r="D61" s="65"/>
      <c r="E61" s="65"/>
      <c r="F61" s="65"/>
      <c r="G61" s="65"/>
      <c r="H61" s="65"/>
      <c r="I61" s="65"/>
      <c r="J61" s="65"/>
      <c r="K61" s="65"/>
      <c r="L61" s="65">
        <v>0</v>
      </c>
      <c r="M61" s="65">
        <v>0</v>
      </c>
      <c r="N61" s="65">
        <v>0</v>
      </c>
      <c r="O61" s="65">
        <v>0</v>
      </c>
    </row>
    <row r="62" spans="1:15" s="11" customFormat="1" ht="15.75" thickBot="1">
      <c r="A62" s="63">
        <v>0</v>
      </c>
      <c r="B62" s="63">
        <v>0</v>
      </c>
      <c r="C62" s="63">
        <v>0</v>
      </c>
      <c r="D62" s="63">
        <v>0</v>
      </c>
      <c r="E62" s="63">
        <v>0</v>
      </c>
      <c r="F62" s="63">
        <v>0</v>
      </c>
      <c r="G62" s="63">
        <v>0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63">
        <v>0</v>
      </c>
      <c r="O62" s="63">
        <v>0</v>
      </c>
    </row>
    <row r="63" spans="1:15" ht="15.75" thickBot="1">
      <c r="A63" s="65">
        <v>0</v>
      </c>
      <c r="B63" s="65" t="s">
        <v>65</v>
      </c>
      <c r="C63" s="65"/>
      <c r="D63" s="65"/>
      <c r="E63" s="65"/>
      <c r="F63" s="65"/>
      <c r="G63" s="65"/>
      <c r="H63" s="65"/>
      <c r="I63" s="65"/>
      <c r="J63" s="65"/>
      <c r="K63" s="65"/>
      <c r="L63" s="65">
        <v>0</v>
      </c>
      <c r="M63" s="65">
        <v>0</v>
      </c>
      <c r="N63" s="65">
        <v>0</v>
      </c>
      <c r="O63" s="65">
        <v>0</v>
      </c>
    </row>
    <row r="64" spans="1:15" s="11" customFormat="1" ht="15.75" thickBot="1">
      <c r="A64" s="68">
        <v>0</v>
      </c>
      <c r="B64" s="63">
        <v>0</v>
      </c>
      <c r="C64" s="63">
        <v>0</v>
      </c>
      <c r="D64" s="63">
        <v>0</v>
      </c>
      <c r="E64" s="63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63">
        <v>0</v>
      </c>
      <c r="N64" s="63">
        <v>0</v>
      </c>
      <c r="O64" s="63">
        <v>0</v>
      </c>
    </row>
    <row r="65" spans="1:15" ht="15.75" thickBot="1">
      <c r="A65" s="65">
        <v>0</v>
      </c>
      <c r="B65" s="65" t="s">
        <v>66</v>
      </c>
      <c r="C65" s="65"/>
      <c r="D65" s="65"/>
      <c r="E65" s="65"/>
      <c r="F65" s="65"/>
      <c r="G65" s="65"/>
      <c r="H65" s="65"/>
      <c r="I65" s="65"/>
      <c r="J65" s="65"/>
      <c r="K65" s="65"/>
      <c r="L65" s="65">
        <v>0</v>
      </c>
      <c r="M65" s="65">
        <v>0</v>
      </c>
      <c r="N65" s="65">
        <v>0</v>
      </c>
      <c r="O65" s="65">
        <v>0</v>
      </c>
    </row>
    <row r="66" spans="1:15" s="11" customFormat="1" ht="15.75" thickBot="1">
      <c r="A66" s="68">
        <v>0</v>
      </c>
      <c r="B66" s="63">
        <v>0</v>
      </c>
      <c r="C66" s="63">
        <v>0</v>
      </c>
      <c r="D66" s="63">
        <v>0</v>
      </c>
      <c r="E66" s="63">
        <v>0</v>
      </c>
      <c r="F66" s="63">
        <v>0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63">
        <v>0</v>
      </c>
      <c r="N66" s="63">
        <v>0</v>
      </c>
      <c r="O66" s="63">
        <v>0</v>
      </c>
    </row>
    <row r="67" spans="1:15" ht="15.75" thickBot="1">
      <c r="A67" s="65">
        <v>0</v>
      </c>
      <c r="B67" s="65" t="s">
        <v>67</v>
      </c>
      <c r="C67" s="65"/>
      <c r="D67" s="65"/>
      <c r="E67" s="65"/>
      <c r="F67" s="65"/>
      <c r="G67" s="65"/>
      <c r="H67" s="65"/>
      <c r="I67" s="65"/>
      <c r="J67" s="65"/>
      <c r="K67" s="65"/>
      <c r="L67" s="65">
        <v>0</v>
      </c>
      <c r="M67" s="65">
        <v>0</v>
      </c>
      <c r="N67" s="65">
        <v>0</v>
      </c>
      <c r="O67" s="65">
        <v>0</v>
      </c>
    </row>
    <row r="68" spans="1:15" s="11" customFormat="1" ht="15.75" thickBot="1">
      <c r="A68" s="68">
        <v>0</v>
      </c>
      <c r="B68" s="63">
        <v>0</v>
      </c>
      <c r="C68" s="63">
        <v>0</v>
      </c>
      <c r="D68" s="63">
        <v>0</v>
      </c>
      <c r="E68" s="63">
        <v>0</v>
      </c>
      <c r="F68" s="63">
        <v>0</v>
      </c>
      <c r="G68" s="63">
        <v>0</v>
      </c>
      <c r="H68" s="63">
        <v>0</v>
      </c>
      <c r="I68" s="63">
        <v>0</v>
      </c>
      <c r="J68" s="63">
        <v>0</v>
      </c>
      <c r="K68" s="63">
        <v>0</v>
      </c>
      <c r="L68" s="63">
        <v>0</v>
      </c>
      <c r="M68" s="63">
        <v>0</v>
      </c>
      <c r="N68" s="63">
        <v>0</v>
      </c>
      <c r="O68" s="63">
        <v>0</v>
      </c>
    </row>
    <row r="69" spans="1:15" ht="15.75" thickBot="1">
      <c r="A69" s="65">
        <v>0</v>
      </c>
      <c r="B69" s="65" t="s">
        <v>68</v>
      </c>
      <c r="C69" s="65"/>
      <c r="D69" s="65"/>
      <c r="E69" s="65"/>
      <c r="F69" s="65"/>
      <c r="G69" s="65"/>
      <c r="H69" s="65"/>
      <c r="I69" s="65"/>
      <c r="J69" s="65"/>
      <c r="K69" s="65"/>
      <c r="L69" s="65">
        <v>0</v>
      </c>
      <c r="M69" s="65">
        <v>0</v>
      </c>
      <c r="N69" s="65">
        <v>0</v>
      </c>
      <c r="O69" s="65">
        <v>0</v>
      </c>
    </row>
    <row r="70" spans="1:15" ht="15.75" thickBot="1">
      <c r="A70" s="68">
        <v>0</v>
      </c>
      <c r="B70" s="63">
        <v>0</v>
      </c>
      <c r="C70" s="68">
        <v>0</v>
      </c>
      <c r="D70" s="68">
        <v>0</v>
      </c>
      <c r="E70" s="68">
        <v>0</v>
      </c>
      <c r="F70" s="68">
        <v>0</v>
      </c>
      <c r="G70" s="68">
        <v>0</v>
      </c>
      <c r="H70" s="68">
        <v>0</v>
      </c>
      <c r="I70" s="68">
        <v>0</v>
      </c>
      <c r="J70" s="68">
        <v>0</v>
      </c>
      <c r="K70" s="68">
        <v>0</v>
      </c>
      <c r="L70" s="68">
        <v>0</v>
      </c>
      <c r="M70" s="68">
        <v>0</v>
      </c>
      <c r="N70" s="68">
        <v>0</v>
      </c>
      <c r="O70" s="68">
        <v>0</v>
      </c>
    </row>
    <row r="71" spans="1:15" ht="15.75" thickBot="1">
      <c r="A71" s="159">
        <f>A69+A67+A65+A63+A61+A59+A57+A54+A52+A50+A48+A46+A44+A42+A40+A38+A36+A34+A32+A30+A28+A26+A24+A22+A20+A18+A16+A14+A12+A10+A8+A6+A4</f>
        <v>7</v>
      </c>
      <c r="B71" s="159"/>
      <c r="C71" s="159"/>
      <c r="D71" s="159"/>
      <c r="E71" s="159"/>
      <c r="F71" s="159"/>
      <c r="G71" s="159"/>
      <c r="H71" s="159"/>
      <c r="I71" s="159"/>
      <c r="J71" s="159"/>
      <c r="K71" s="159"/>
      <c r="L71" s="159">
        <f t="shared" ref="L71:N71" si="0">L69+L67+L65+L63+L61+L57+L54+L52+L50+L48+L46+L44+L42+L40+L38+L36+L34+L32+L30+L28+L26+L24+L22+L20+L18+L16+L14+L12+L10+L8+L6+L4</f>
        <v>0</v>
      </c>
      <c r="M71" s="159">
        <f t="shared" si="0"/>
        <v>0</v>
      </c>
      <c r="N71" s="159">
        <f t="shared" si="0"/>
        <v>2</v>
      </c>
      <c r="O71" s="159">
        <f>O69+O67+O65+O63+O61+O57+O54+O52+O50+O48+O46+O44+O42+O40+O38+O36+O34+O32+O30+O28+O26+O24+O22+O20+O18+O16+O14+O12+O10+O8+O6+O4</f>
        <v>178</v>
      </c>
    </row>
  </sheetData>
  <mergeCells count="2">
    <mergeCell ref="A1:K2"/>
    <mergeCell ref="L1:O2"/>
  </mergeCells>
  <hyperlinks>
    <hyperlink ref="H15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opLeftCell="A95" zoomScaleNormal="100" workbookViewId="0">
      <selection activeCell="A15" sqref="A15"/>
    </sheetView>
  </sheetViews>
  <sheetFormatPr defaultRowHeight="15"/>
  <cols>
    <col min="1" max="1" width="6.28515625" customWidth="1"/>
    <col min="2" max="2" width="19.5703125" customWidth="1"/>
    <col min="3" max="3" width="25.140625" customWidth="1"/>
    <col min="4" max="4" width="39" customWidth="1"/>
    <col min="5" max="5" width="122.28515625" customWidth="1"/>
    <col min="6" max="6" width="10.85546875" style="17" customWidth="1"/>
  </cols>
  <sheetData>
    <row r="1" spans="1:6">
      <c r="A1" s="18" t="s">
        <v>153</v>
      </c>
      <c r="B1" s="18" t="s">
        <v>3</v>
      </c>
      <c r="C1" s="18" t="s">
        <v>154</v>
      </c>
      <c r="D1" s="18" t="s">
        <v>155</v>
      </c>
      <c r="E1" s="18" t="s">
        <v>156</v>
      </c>
    </row>
    <row r="2" spans="1:6">
      <c r="A2" s="258">
        <f>SUM(A3:A3)</f>
        <v>0</v>
      </c>
      <c r="B2" s="19" t="s">
        <v>36</v>
      </c>
      <c r="C2" s="19"/>
      <c r="D2" s="19"/>
      <c r="E2" s="19"/>
    </row>
    <row r="3" spans="1:6" s="11" customFormat="1">
      <c r="A3" s="21">
        <v>0</v>
      </c>
      <c r="B3" s="21">
        <v>0</v>
      </c>
      <c r="C3" s="21">
        <v>0</v>
      </c>
      <c r="D3" s="21">
        <v>0</v>
      </c>
      <c r="E3" s="21">
        <v>0</v>
      </c>
      <c r="F3" s="17"/>
    </row>
    <row r="4" spans="1:6">
      <c r="A4" s="258">
        <f>SUM(A5:A14)</f>
        <v>10</v>
      </c>
      <c r="B4" s="19" t="s">
        <v>37</v>
      </c>
      <c r="C4" s="19"/>
      <c r="D4" s="19"/>
      <c r="E4" s="19"/>
    </row>
    <row r="5" spans="1:6" s="11" customFormat="1" ht="25.5">
      <c r="A5" s="21">
        <v>1</v>
      </c>
      <c r="B5" s="21" t="s">
        <v>78</v>
      </c>
      <c r="C5" s="35" t="s">
        <v>225</v>
      </c>
      <c r="D5" s="21" t="s">
        <v>226</v>
      </c>
      <c r="E5" s="21"/>
      <c r="F5" s="17"/>
    </row>
    <row r="6" spans="1:6" s="11" customFormat="1" ht="38.25">
      <c r="A6" s="21">
        <v>1</v>
      </c>
      <c r="B6" s="21" t="s">
        <v>78</v>
      </c>
      <c r="C6" s="35" t="s">
        <v>225</v>
      </c>
      <c r="D6" s="21" t="s">
        <v>227</v>
      </c>
      <c r="E6" s="35" t="s">
        <v>236</v>
      </c>
      <c r="F6" s="17"/>
    </row>
    <row r="7" spans="1:6" s="11" customFormat="1" ht="25.5">
      <c r="A7" s="21">
        <v>1</v>
      </c>
      <c r="B7" s="21" t="s">
        <v>78</v>
      </c>
      <c r="C7" s="35" t="s">
        <v>225</v>
      </c>
      <c r="D7" s="21" t="s">
        <v>228</v>
      </c>
      <c r="E7" s="35" t="s">
        <v>237</v>
      </c>
      <c r="F7" s="17"/>
    </row>
    <row r="8" spans="1:6" s="11" customFormat="1" ht="25.5">
      <c r="A8" s="21">
        <v>1</v>
      </c>
      <c r="B8" s="21" t="s">
        <v>78</v>
      </c>
      <c r="C8" s="35" t="s">
        <v>225</v>
      </c>
      <c r="D8" s="21" t="s">
        <v>229</v>
      </c>
      <c r="E8" s="21"/>
      <c r="F8" s="17"/>
    </row>
    <row r="9" spans="1:6" s="11" customFormat="1" ht="25.5">
      <c r="A9" s="21">
        <v>1</v>
      </c>
      <c r="B9" s="21" t="s">
        <v>78</v>
      </c>
      <c r="C9" s="35" t="s">
        <v>225</v>
      </c>
      <c r="D9" s="21" t="s">
        <v>230</v>
      </c>
      <c r="E9" s="21"/>
      <c r="F9" s="17"/>
    </row>
    <row r="10" spans="1:6" s="11" customFormat="1" ht="25.5">
      <c r="A10" s="21">
        <v>1</v>
      </c>
      <c r="B10" s="21" t="s">
        <v>78</v>
      </c>
      <c r="C10" s="35" t="s">
        <v>225</v>
      </c>
      <c r="D10" s="21" t="s">
        <v>231</v>
      </c>
      <c r="E10" s="21"/>
      <c r="F10" s="17"/>
    </row>
    <row r="11" spans="1:6" s="11" customFormat="1" ht="25.5">
      <c r="A11" s="21">
        <v>1</v>
      </c>
      <c r="B11" s="21" t="s">
        <v>78</v>
      </c>
      <c r="C11" s="35" t="s">
        <v>225</v>
      </c>
      <c r="D11" s="21" t="s">
        <v>232</v>
      </c>
      <c r="E11" s="35" t="s">
        <v>238</v>
      </c>
      <c r="F11" s="17"/>
    </row>
    <row r="12" spans="1:6" s="11" customFormat="1" ht="25.5">
      <c r="A12" s="21">
        <v>1</v>
      </c>
      <c r="B12" s="21" t="s">
        <v>78</v>
      </c>
      <c r="C12" s="35" t="s">
        <v>225</v>
      </c>
      <c r="D12" s="35" t="s">
        <v>233</v>
      </c>
      <c r="E12" s="21"/>
      <c r="F12" s="17"/>
    </row>
    <row r="13" spans="1:6" s="11" customFormat="1" ht="25.5">
      <c r="A13" s="21">
        <v>1</v>
      </c>
      <c r="B13" s="21" t="s">
        <v>78</v>
      </c>
      <c r="C13" s="35" t="s">
        <v>225</v>
      </c>
      <c r="D13" s="35" t="s">
        <v>234</v>
      </c>
      <c r="E13" s="21"/>
      <c r="F13" s="17"/>
    </row>
    <row r="14" spans="1:6" s="11" customFormat="1" ht="25.5">
      <c r="A14" s="21">
        <v>1</v>
      </c>
      <c r="B14" s="21" t="s">
        <v>78</v>
      </c>
      <c r="C14" s="35" t="s">
        <v>225</v>
      </c>
      <c r="D14" s="21" t="s">
        <v>235</v>
      </c>
      <c r="E14" s="21"/>
      <c r="F14" s="17"/>
    </row>
    <row r="15" spans="1:6">
      <c r="A15" s="258">
        <f>SUM(A16:A17)</f>
        <v>2</v>
      </c>
      <c r="B15" s="19" t="s">
        <v>38</v>
      </c>
      <c r="C15" s="19"/>
      <c r="D15" s="19"/>
      <c r="E15" s="19"/>
    </row>
    <row r="16" spans="1:6" s="11" customFormat="1">
      <c r="A16" s="21">
        <v>1</v>
      </c>
      <c r="B16" s="21" t="s">
        <v>78</v>
      </c>
      <c r="C16" s="21" t="s">
        <v>157</v>
      </c>
      <c r="D16" s="21" t="s">
        <v>159</v>
      </c>
      <c r="E16" s="21" t="s">
        <v>161</v>
      </c>
      <c r="F16" s="17"/>
    </row>
    <row r="17" spans="1:6" s="11" customFormat="1">
      <c r="A17" s="21">
        <v>1</v>
      </c>
      <c r="B17" s="21" t="s">
        <v>78</v>
      </c>
      <c r="C17" s="21" t="s">
        <v>158</v>
      </c>
      <c r="D17" s="21" t="s">
        <v>160</v>
      </c>
      <c r="E17" s="21" t="s">
        <v>162</v>
      </c>
      <c r="F17" s="17"/>
    </row>
    <row r="18" spans="1:6">
      <c r="A18" s="76">
        <f>SUM(A19:A30)</f>
        <v>12</v>
      </c>
      <c r="B18" s="76" t="s">
        <v>39</v>
      </c>
      <c r="C18" s="76"/>
      <c r="D18" s="76"/>
      <c r="E18" s="76"/>
    </row>
    <row r="19" spans="1:6" s="75" customFormat="1" ht="25.5">
      <c r="A19" s="79">
        <v>1</v>
      </c>
      <c r="B19" s="77" t="s">
        <v>2003</v>
      </c>
      <c r="C19" s="77" t="s">
        <v>2000</v>
      </c>
      <c r="D19" s="77" t="s">
        <v>2001</v>
      </c>
      <c r="E19" s="79"/>
      <c r="F19" s="17"/>
    </row>
    <row r="20" spans="1:6" s="75" customFormat="1">
      <c r="A20" s="79">
        <v>1</v>
      </c>
      <c r="B20" s="79" t="s">
        <v>2003</v>
      </c>
      <c r="C20" s="79" t="s">
        <v>2000</v>
      </c>
      <c r="D20" s="79" t="s">
        <v>2002</v>
      </c>
      <c r="E20" s="79"/>
      <c r="F20" s="17"/>
    </row>
    <row r="21" spans="1:6" s="75" customFormat="1" ht="25.5">
      <c r="A21" s="79">
        <v>1</v>
      </c>
      <c r="B21" s="77" t="s">
        <v>2009</v>
      </c>
      <c r="C21" s="80" t="s">
        <v>2007</v>
      </c>
      <c r="D21" s="79" t="s">
        <v>2004</v>
      </c>
      <c r="E21" s="79"/>
      <c r="F21" s="17"/>
    </row>
    <row r="22" spans="1:6" s="75" customFormat="1" ht="25.5">
      <c r="A22" s="79">
        <v>1</v>
      </c>
      <c r="B22" s="77" t="s">
        <v>2009</v>
      </c>
      <c r="C22" s="80" t="s">
        <v>2007</v>
      </c>
      <c r="D22" s="79" t="s">
        <v>2005</v>
      </c>
      <c r="E22" s="79"/>
      <c r="F22" s="17"/>
    </row>
    <row r="23" spans="1:6" s="75" customFormat="1" ht="25.5">
      <c r="A23" s="79">
        <v>1</v>
      </c>
      <c r="B23" s="77" t="s">
        <v>2009</v>
      </c>
      <c r="C23" s="80" t="s">
        <v>2007</v>
      </c>
      <c r="D23" s="79" t="s">
        <v>2006</v>
      </c>
      <c r="E23" s="79"/>
      <c r="F23" s="17"/>
    </row>
    <row r="24" spans="1:6" s="11" customFormat="1" ht="25.5">
      <c r="A24" s="79">
        <v>1</v>
      </c>
      <c r="B24" s="77" t="s">
        <v>2009</v>
      </c>
      <c r="C24" s="80" t="s">
        <v>2008</v>
      </c>
      <c r="D24" s="77" t="s">
        <v>2010</v>
      </c>
      <c r="E24" s="80" t="s">
        <v>2018</v>
      </c>
      <c r="F24" s="17"/>
    </row>
    <row r="25" spans="1:6" s="75" customFormat="1" ht="25.5">
      <c r="A25" s="79">
        <v>1</v>
      </c>
      <c r="B25" s="77" t="s">
        <v>2009</v>
      </c>
      <c r="C25" s="80" t="s">
        <v>2008</v>
      </c>
      <c r="D25" s="80" t="s">
        <v>2011</v>
      </c>
      <c r="E25" s="79"/>
      <c r="F25" s="17"/>
    </row>
    <row r="26" spans="1:6" s="75" customFormat="1" ht="25.5">
      <c r="A26" s="79">
        <v>1</v>
      </c>
      <c r="B26" s="77" t="s">
        <v>2009</v>
      </c>
      <c r="C26" s="80" t="s">
        <v>2008</v>
      </c>
      <c r="D26" s="77" t="s">
        <v>2012</v>
      </c>
      <c r="E26" s="79"/>
      <c r="F26" s="17"/>
    </row>
    <row r="27" spans="1:6" s="75" customFormat="1" ht="25.5">
      <c r="A27" s="79">
        <v>1</v>
      </c>
      <c r="B27" s="77" t="s">
        <v>2009</v>
      </c>
      <c r="C27" s="80" t="s">
        <v>2008</v>
      </c>
      <c r="D27" s="77" t="s">
        <v>2013</v>
      </c>
      <c r="E27" s="79"/>
      <c r="F27" s="17"/>
    </row>
    <row r="28" spans="1:6" s="75" customFormat="1" ht="25.5">
      <c r="A28" s="79">
        <v>1</v>
      </c>
      <c r="B28" s="77" t="s">
        <v>2009</v>
      </c>
      <c r="C28" s="80" t="s">
        <v>2008</v>
      </c>
      <c r="D28" s="77" t="s">
        <v>2014</v>
      </c>
      <c r="E28" s="79" t="s">
        <v>2017</v>
      </c>
      <c r="F28" s="17"/>
    </row>
    <row r="29" spans="1:6" s="75" customFormat="1" ht="25.5">
      <c r="A29" s="79">
        <v>1</v>
      </c>
      <c r="B29" s="77" t="s">
        <v>2009</v>
      </c>
      <c r="C29" s="80" t="s">
        <v>2008</v>
      </c>
      <c r="D29" s="77" t="s">
        <v>2015</v>
      </c>
      <c r="E29" s="79"/>
      <c r="F29" s="17"/>
    </row>
    <row r="30" spans="1:6" s="75" customFormat="1" ht="25.5">
      <c r="A30" s="79">
        <v>1</v>
      </c>
      <c r="B30" s="77" t="s">
        <v>2009</v>
      </c>
      <c r="C30" s="80" t="s">
        <v>2008</v>
      </c>
      <c r="D30" s="80" t="s">
        <v>2016</v>
      </c>
      <c r="E30" s="79"/>
      <c r="F30" s="17"/>
    </row>
    <row r="31" spans="1:6">
      <c r="A31" s="78">
        <f>SUM(A32)</f>
        <v>0</v>
      </c>
      <c r="B31" s="78" t="s">
        <v>40</v>
      </c>
      <c r="C31" s="78"/>
      <c r="D31" s="78"/>
      <c r="E31" s="78"/>
    </row>
    <row r="32" spans="1:6" s="11" customFormat="1">
      <c r="A32" s="21">
        <v>0</v>
      </c>
      <c r="B32" s="21">
        <v>0</v>
      </c>
      <c r="C32" s="21">
        <v>0</v>
      </c>
      <c r="D32" s="21">
        <v>0</v>
      </c>
      <c r="E32" s="21">
        <v>0</v>
      </c>
      <c r="F32" s="17"/>
    </row>
    <row r="33" spans="1:6">
      <c r="A33" s="19">
        <f>SUM(A34:A40)</f>
        <v>7</v>
      </c>
      <c r="B33" s="19" t="s">
        <v>41</v>
      </c>
      <c r="C33" s="19"/>
      <c r="D33" s="19"/>
      <c r="E33" s="19"/>
    </row>
    <row r="34" spans="1:6" s="11" customFormat="1">
      <c r="A34" s="21">
        <v>1</v>
      </c>
      <c r="B34" s="21" t="s">
        <v>384</v>
      </c>
      <c r="C34" s="21" t="s">
        <v>387</v>
      </c>
      <c r="D34" s="21" t="s">
        <v>388</v>
      </c>
      <c r="E34" s="21">
        <v>0</v>
      </c>
      <c r="F34" s="17"/>
    </row>
    <row r="35" spans="1:6" s="11" customFormat="1" ht="38.25">
      <c r="A35" s="21">
        <v>1</v>
      </c>
      <c r="B35" s="35" t="s">
        <v>385</v>
      </c>
      <c r="C35" s="21" t="s">
        <v>386</v>
      </c>
      <c r="D35" s="21" t="s">
        <v>389</v>
      </c>
      <c r="E35" s="21" t="s">
        <v>395</v>
      </c>
      <c r="F35" s="17"/>
    </row>
    <row r="36" spans="1:6" s="11" customFormat="1" ht="38.25">
      <c r="A36" s="21">
        <v>1</v>
      </c>
      <c r="B36" s="35" t="s">
        <v>385</v>
      </c>
      <c r="C36" s="21" t="s">
        <v>386</v>
      </c>
      <c r="D36" s="21" t="s">
        <v>390</v>
      </c>
      <c r="E36" s="21">
        <v>0</v>
      </c>
      <c r="F36" s="17"/>
    </row>
    <row r="37" spans="1:6" s="11" customFormat="1" ht="38.25">
      <c r="A37" s="21">
        <v>1</v>
      </c>
      <c r="B37" s="35" t="s">
        <v>385</v>
      </c>
      <c r="C37" s="21" t="s">
        <v>386</v>
      </c>
      <c r="D37" s="21" t="s">
        <v>391</v>
      </c>
      <c r="E37" s="21" t="s">
        <v>396</v>
      </c>
      <c r="F37" s="17"/>
    </row>
    <row r="38" spans="1:6" s="11" customFormat="1" ht="38.25">
      <c r="A38" s="21">
        <v>1</v>
      </c>
      <c r="B38" s="35" t="s">
        <v>385</v>
      </c>
      <c r="C38" s="21" t="s">
        <v>386</v>
      </c>
      <c r="D38" s="21" t="s">
        <v>392</v>
      </c>
      <c r="E38" s="35" t="s">
        <v>397</v>
      </c>
      <c r="F38" s="17"/>
    </row>
    <row r="39" spans="1:6" s="11" customFormat="1" ht="38.25">
      <c r="A39" s="21">
        <v>1</v>
      </c>
      <c r="B39" s="35" t="s">
        <v>385</v>
      </c>
      <c r="C39" s="21" t="s">
        <v>386</v>
      </c>
      <c r="D39" s="21" t="s">
        <v>393</v>
      </c>
      <c r="E39" s="21" t="s">
        <v>398</v>
      </c>
      <c r="F39" s="17"/>
    </row>
    <row r="40" spans="1:6" s="11" customFormat="1" ht="38.25">
      <c r="A40" s="21">
        <v>1</v>
      </c>
      <c r="B40" s="35" t="s">
        <v>385</v>
      </c>
      <c r="C40" s="21" t="s">
        <v>386</v>
      </c>
      <c r="D40" s="21" t="s">
        <v>394</v>
      </c>
      <c r="E40" s="21">
        <v>0</v>
      </c>
      <c r="F40" s="17"/>
    </row>
    <row r="41" spans="1:6">
      <c r="A41" s="19">
        <v>0</v>
      </c>
      <c r="B41" s="19" t="s">
        <v>42</v>
      </c>
      <c r="C41" s="19"/>
      <c r="D41" s="19"/>
      <c r="E41" s="19"/>
    </row>
    <row r="42" spans="1:6" s="11" customFormat="1">
      <c r="A42" s="21">
        <v>0</v>
      </c>
      <c r="B42" s="21">
        <v>0</v>
      </c>
      <c r="C42" s="21">
        <v>0</v>
      </c>
      <c r="D42" s="21">
        <v>0</v>
      </c>
      <c r="E42" s="21">
        <v>0</v>
      </c>
      <c r="F42" s="17"/>
    </row>
    <row r="43" spans="1:6">
      <c r="A43" s="19">
        <v>0</v>
      </c>
      <c r="B43" s="19" t="s">
        <v>43</v>
      </c>
      <c r="C43" s="19"/>
      <c r="D43" s="19"/>
      <c r="E43" s="19"/>
    </row>
    <row r="44" spans="1:6" s="11" customFormat="1">
      <c r="A44" s="21">
        <v>0</v>
      </c>
      <c r="B44" s="21">
        <v>0</v>
      </c>
      <c r="C44" s="21">
        <v>0</v>
      </c>
      <c r="D44" s="21">
        <v>0</v>
      </c>
      <c r="E44" s="21">
        <v>0</v>
      </c>
      <c r="F44" s="17"/>
    </row>
    <row r="45" spans="1:6">
      <c r="A45" s="19">
        <v>0</v>
      </c>
      <c r="B45" s="19" t="s">
        <v>44</v>
      </c>
      <c r="C45" s="19"/>
      <c r="D45" s="19"/>
      <c r="E45" s="19"/>
    </row>
    <row r="46" spans="1:6" s="11" customFormat="1" ht="17.25" customHeight="1">
      <c r="A46" s="21">
        <v>0</v>
      </c>
      <c r="B46" s="21">
        <v>0</v>
      </c>
      <c r="C46" s="21">
        <v>0</v>
      </c>
      <c r="D46" s="21">
        <v>0</v>
      </c>
      <c r="E46" s="21">
        <v>0</v>
      </c>
      <c r="F46" s="17"/>
    </row>
    <row r="47" spans="1:6">
      <c r="A47" s="19">
        <v>0</v>
      </c>
      <c r="B47" s="19" t="s">
        <v>45</v>
      </c>
      <c r="C47" s="19"/>
      <c r="D47" s="19"/>
      <c r="E47" s="19"/>
    </row>
    <row r="48" spans="1:6" s="11" customFormat="1">
      <c r="A48" s="21">
        <v>0</v>
      </c>
      <c r="B48" s="21">
        <v>0</v>
      </c>
      <c r="C48" s="21">
        <v>0</v>
      </c>
      <c r="D48" s="21">
        <v>0</v>
      </c>
      <c r="E48" s="21">
        <v>0</v>
      </c>
      <c r="F48" s="17"/>
    </row>
    <row r="49" spans="1:6">
      <c r="A49" s="19">
        <v>0</v>
      </c>
      <c r="B49" s="19" t="s">
        <v>46</v>
      </c>
      <c r="C49" s="19"/>
      <c r="D49" s="19"/>
      <c r="E49" s="19"/>
    </row>
    <row r="50" spans="1:6" s="11" customFormat="1">
      <c r="A50" s="21">
        <v>0</v>
      </c>
      <c r="B50" s="21">
        <v>0</v>
      </c>
      <c r="C50" s="21">
        <v>0</v>
      </c>
      <c r="D50" s="21">
        <v>0</v>
      </c>
      <c r="E50" s="21">
        <v>0</v>
      </c>
      <c r="F50" s="17"/>
    </row>
    <row r="51" spans="1:6">
      <c r="A51" s="19">
        <v>0</v>
      </c>
      <c r="B51" s="19" t="s">
        <v>48</v>
      </c>
      <c r="C51" s="19"/>
      <c r="D51" s="19"/>
      <c r="E51" s="19"/>
    </row>
    <row r="52" spans="1:6" s="11" customFormat="1">
      <c r="A52" s="21">
        <v>0</v>
      </c>
      <c r="B52" s="21">
        <v>0</v>
      </c>
      <c r="C52" s="21">
        <v>0</v>
      </c>
      <c r="D52" s="21">
        <v>0</v>
      </c>
      <c r="E52" s="21">
        <v>0</v>
      </c>
      <c r="F52" s="17"/>
    </row>
    <row r="53" spans="1:6">
      <c r="A53" s="19">
        <f>SUM(A54:A63)</f>
        <v>10</v>
      </c>
      <c r="B53" s="19" t="s">
        <v>47</v>
      </c>
      <c r="C53" s="19"/>
      <c r="D53" s="19"/>
      <c r="E53" s="19"/>
    </row>
    <row r="54" spans="1:6" s="11" customFormat="1" ht="38.25">
      <c r="A54" s="21">
        <v>1</v>
      </c>
      <c r="B54" s="35" t="s">
        <v>78</v>
      </c>
      <c r="C54" s="35" t="s">
        <v>1077</v>
      </c>
      <c r="D54" s="35" t="s">
        <v>1065</v>
      </c>
      <c r="E54" s="35" t="s">
        <v>1079</v>
      </c>
      <c r="F54" s="17"/>
    </row>
    <row r="55" spans="1:6" s="11" customFormat="1" ht="38.25">
      <c r="A55" s="21">
        <v>1</v>
      </c>
      <c r="B55" s="35" t="s">
        <v>78</v>
      </c>
      <c r="C55" s="35" t="s">
        <v>1078</v>
      </c>
      <c r="D55" s="35" t="s">
        <v>1066</v>
      </c>
      <c r="E55" s="35">
        <v>0</v>
      </c>
      <c r="F55" s="17"/>
    </row>
    <row r="56" spans="1:6" s="11" customFormat="1" ht="38.25">
      <c r="A56" s="21">
        <v>1</v>
      </c>
      <c r="B56" s="35" t="s">
        <v>78</v>
      </c>
      <c r="C56" s="35" t="s">
        <v>1078</v>
      </c>
      <c r="D56" s="35" t="s">
        <v>1067</v>
      </c>
      <c r="E56" s="35" t="s">
        <v>1068</v>
      </c>
      <c r="F56" s="17"/>
    </row>
    <row r="57" spans="1:6" s="11" customFormat="1" ht="38.25">
      <c r="A57" s="21">
        <v>1</v>
      </c>
      <c r="B57" s="35" t="s">
        <v>78</v>
      </c>
      <c r="C57" s="35" t="s">
        <v>1080</v>
      </c>
      <c r="D57" s="35" t="s">
        <v>1069</v>
      </c>
      <c r="E57" s="35" t="s">
        <v>1081</v>
      </c>
      <c r="F57" s="17"/>
    </row>
    <row r="58" spans="1:6" s="11" customFormat="1" ht="25.5">
      <c r="A58" s="21">
        <v>1</v>
      </c>
      <c r="B58" s="35" t="s">
        <v>1070</v>
      </c>
      <c r="C58" s="35" t="s">
        <v>1082</v>
      </c>
      <c r="D58" s="35" t="s">
        <v>1071</v>
      </c>
      <c r="E58" s="35">
        <v>0</v>
      </c>
      <c r="F58" s="17"/>
    </row>
    <row r="59" spans="1:6" s="11" customFormat="1" ht="38.25">
      <c r="A59" s="21">
        <v>1</v>
      </c>
      <c r="B59" s="35" t="s">
        <v>78</v>
      </c>
      <c r="C59" s="35" t="s">
        <v>1083</v>
      </c>
      <c r="D59" s="35" t="s">
        <v>1072</v>
      </c>
      <c r="E59" s="35" t="s">
        <v>396</v>
      </c>
      <c r="F59" s="17"/>
    </row>
    <row r="60" spans="1:6" s="11" customFormat="1" ht="38.25">
      <c r="A60" s="21">
        <v>1</v>
      </c>
      <c r="B60" s="35" t="s">
        <v>78</v>
      </c>
      <c r="C60" s="35" t="s">
        <v>1084</v>
      </c>
      <c r="D60" s="35" t="s">
        <v>1073</v>
      </c>
      <c r="E60" s="35">
        <v>0</v>
      </c>
      <c r="F60" s="17"/>
    </row>
    <row r="61" spans="1:6" s="11" customFormat="1" ht="51">
      <c r="A61" s="21">
        <v>1</v>
      </c>
      <c r="B61" s="35" t="s">
        <v>78</v>
      </c>
      <c r="C61" s="35" t="s">
        <v>1085</v>
      </c>
      <c r="D61" s="35" t="s">
        <v>1074</v>
      </c>
      <c r="E61" s="35">
        <v>0</v>
      </c>
      <c r="F61" s="17"/>
    </row>
    <row r="62" spans="1:6" s="11" customFormat="1" ht="51">
      <c r="A62" s="21">
        <v>1</v>
      </c>
      <c r="B62" s="35" t="s">
        <v>78</v>
      </c>
      <c r="C62" s="35" t="s">
        <v>1085</v>
      </c>
      <c r="D62" s="35" t="s">
        <v>1075</v>
      </c>
      <c r="E62" s="35">
        <v>0</v>
      </c>
      <c r="F62" s="17"/>
    </row>
    <row r="63" spans="1:6" s="11" customFormat="1" ht="38.25">
      <c r="A63" s="21">
        <v>1</v>
      </c>
      <c r="B63" s="35" t="s">
        <v>78</v>
      </c>
      <c r="C63" s="35" t="s">
        <v>1086</v>
      </c>
      <c r="D63" s="35" t="s">
        <v>1076</v>
      </c>
      <c r="E63" s="35">
        <v>0</v>
      </c>
      <c r="F63" s="17"/>
    </row>
    <row r="64" spans="1:6">
      <c r="A64" s="19">
        <v>0</v>
      </c>
      <c r="B64" s="19" t="s">
        <v>49</v>
      </c>
      <c r="C64" s="19"/>
      <c r="D64" s="19"/>
      <c r="E64" s="19"/>
    </row>
    <row r="65" spans="1:6" s="11" customFormat="1">
      <c r="A65" s="21">
        <v>0</v>
      </c>
      <c r="B65" s="21">
        <v>0</v>
      </c>
      <c r="C65" s="21">
        <v>0</v>
      </c>
      <c r="D65" s="21">
        <v>0</v>
      </c>
      <c r="E65" s="21">
        <v>0</v>
      </c>
      <c r="F65" s="17"/>
    </row>
    <row r="66" spans="1:6">
      <c r="A66" s="19">
        <v>0</v>
      </c>
      <c r="B66" s="19" t="s">
        <v>50</v>
      </c>
      <c r="C66" s="19"/>
      <c r="D66" s="19"/>
      <c r="E66" s="19"/>
    </row>
    <row r="67" spans="1:6" s="11" customFormat="1">
      <c r="A67" s="21">
        <v>0</v>
      </c>
      <c r="B67" s="21">
        <v>0</v>
      </c>
      <c r="C67" s="21">
        <v>0</v>
      </c>
      <c r="D67" s="21">
        <v>0</v>
      </c>
      <c r="E67" s="21">
        <v>0</v>
      </c>
      <c r="F67" s="17"/>
    </row>
    <row r="68" spans="1:6">
      <c r="A68" s="19">
        <v>0</v>
      </c>
      <c r="B68" s="19" t="s">
        <v>51</v>
      </c>
      <c r="C68" s="19"/>
      <c r="D68" s="19"/>
      <c r="E68" s="19"/>
    </row>
    <row r="69" spans="1:6" s="11" customFormat="1">
      <c r="A69" s="21">
        <v>0</v>
      </c>
      <c r="B69" s="21">
        <v>0</v>
      </c>
      <c r="C69" s="21">
        <v>0</v>
      </c>
      <c r="D69" s="21">
        <v>0</v>
      </c>
      <c r="E69" s="21">
        <v>0</v>
      </c>
      <c r="F69" s="17"/>
    </row>
    <row r="70" spans="1:6">
      <c r="A70" s="19">
        <v>0</v>
      </c>
      <c r="B70" s="19" t="s">
        <v>52</v>
      </c>
      <c r="C70" s="19"/>
      <c r="D70" s="19"/>
      <c r="E70" s="19"/>
    </row>
    <row r="71" spans="1:6" s="11" customFormat="1">
      <c r="A71" s="21">
        <v>0</v>
      </c>
      <c r="B71" s="21">
        <v>0</v>
      </c>
      <c r="C71" s="21">
        <v>0</v>
      </c>
      <c r="D71" s="21">
        <v>0</v>
      </c>
      <c r="E71" s="21">
        <v>0</v>
      </c>
      <c r="F71" s="17"/>
    </row>
    <row r="72" spans="1:6">
      <c r="A72" s="19">
        <v>0</v>
      </c>
      <c r="B72" s="19" t="s">
        <v>53</v>
      </c>
      <c r="C72" s="19"/>
      <c r="D72" s="19"/>
      <c r="E72" s="19"/>
    </row>
    <row r="73" spans="1:6" s="11" customFormat="1">
      <c r="A73" s="21">
        <v>0</v>
      </c>
      <c r="B73" s="21">
        <v>0</v>
      </c>
      <c r="C73" s="21">
        <v>0</v>
      </c>
      <c r="D73" s="21">
        <v>0</v>
      </c>
      <c r="E73" s="21">
        <v>0</v>
      </c>
      <c r="F73" s="17"/>
    </row>
    <row r="74" spans="1:6">
      <c r="A74" s="19">
        <v>0</v>
      </c>
      <c r="B74" s="19" t="s">
        <v>54</v>
      </c>
      <c r="C74" s="19"/>
      <c r="D74" s="19"/>
      <c r="E74" s="19"/>
    </row>
    <row r="75" spans="1:6" s="11" customFormat="1">
      <c r="A75" s="21">
        <v>0</v>
      </c>
      <c r="B75" s="21">
        <v>0</v>
      </c>
      <c r="C75" s="21">
        <v>0</v>
      </c>
      <c r="D75" s="21">
        <v>0</v>
      </c>
      <c r="E75" s="21">
        <v>0</v>
      </c>
      <c r="F75" s="17"/>
    </row>
    <row r="76" spans="1:6">
      <c r="A76" s="19">
        <v>0</v>
      </c>
      <c r="B76" s="19" t="s">
        <v>55</v>
      </c>
      <c r="C76" s="19"/>
      <c r="D76" s="19"/>
      <c r="E76" s="19"/>
    </row>
    <row r="77" spans="1:6" s="11" customFormat="1">
      <c r="A77" s="21">
        <v>0</v>
      </c>
      <c r="B77" s="21">
        <v>0</v>
      </c>
      <c r="C77" s="21">
        <v>0</v>
      </c>
      <c r="D77" s="21">
        <v>0</v>
      </c>
      <c r="E77" s="21">
        <v>0</v>
      </c>
      <c r="F77" s="17"/>
    </row>
    <row r="78" spans="1:6">
      <c r="A78" s="19">
        <f>SUM(A79:A82)</f>
        <v>4</v>
      </c>
      <c r="B78" s="19" t="s">
        <v>56</v>
      </c>
      <c r="C78" s="19"/>
      <c r="D78" s="19"/>
      <c r="E78" s="19"/>
    </row>
    <row r="79" spans="1:6" s="11" customFormat="1" ht="38.25">
      <c r="A79" s="21">
        <v>1</v>
      </c>
      <c r="B79" s="35" t="s">
        <v>78</v>
      </c>
      <c r="C79" s="35" t="s">
        <v>1454</v>
      </c>
      <c r="D79" s="35" t="s">
        <v>1488</v>
      </c>
      <c r="E79" s="35" t="s">
        <v>1489</v>
      </c>
      <c r="F79" s="17"/>
    </row>
    <row r="80" spans="1:6" s="11" customFormat="1" ht="38.25">
      <c r="A80" s="21">
        <v>1</v>
      </c>
      <c r="B80" s="35" t="s">
        <v>78</v>
      </c>
      <c r="C80" s="35" t="s">
        <v>1454</v>
      </c>
      <c r="D80" s="35" t="s">
        <v>1490</v>
      </c>
      <c r="E80" s="35" t="s">
        <v>1491</v>
      </c>
      <c r="F80" s="17"/>
    </row>
    <row r="81" spans="1:6" s="11" customFormat="1" ht="38.25">
      <c r="A81" s="21">
        <v>1</v>
      </c>
      <c r="B81" s="35" t="s">
        <v>78</v>
      </c>
      <c r="C81" s="35" t="s">
        <v>1454</v>
      </c>
      <c r="D81" s="35" t="s">
        <v>1492</v>
      </c>
      <c r="E81" s="35" t="s">
        <v>1493</v>
      </c>
      <c r="F81" s="17"/>
    </row>
    <row r="82" spans="1:6" s="11" customFormat="1" ht="38.25">
      <c r="A82" s="21">
        <v>1</v>
      </c>
      <c r="B82" s="35" t="s">
        <v>78</v>
      </c>
      <c r="C82" s="35" t="s">
        <v>1454</v>
      </c>
      <c r="D82" s="35" t="s">
        <v>1494</v>
      </c>
      <c r="E82" s="35" t="s">
        <v>1495</v>
      </c>
      <c r="F82" s="17"/>
    </row>
    <row r="83" spans="1:6">
      <c r="A83" s="19">
        <v>1</v>
      </c>
      <c r="B83" s="19" t="s">
        <v>57</v>
      </c>
      <c r="C83" s="19"/>
      <c r="D83" s="19"/>
      <c r="E83" s="19"/>
    </row>
    <row r="84" spans="1:6" s="11" customFormat="1" ht="25.5">
      <c r="A84" s="21">
        <v>1</v>
      </c>
      <c r="B84" s="38" t="s">
        <v>149</v>
      </c>
      <c r="C84" s="35" t="s">
        <v>1560</v>
      </c>
      <c r="D84" s="35" t="s">
        <v>1575</v>
      </c>
      <c r="E84" s="35" t="s">
        <v>1576</v>
      </c>
      <c r="F84" s="17"/>
    </row>
    <row r="85" spans="1:6">
      <c r="A85" s="19">
        <v>0</v>
      </c>
      <c r="B85" s="19" t="s">
        <v>58</v>
      </c>
      <c r="C85" s="19"/>
      <c r="D85" s="19"/>
      <c r="E85" s="19"/>
    </row>
    <row r="86" spans="1:6" s="11" customFormat="1">
      <c r="A86" s="21">
        <v>0</v>
      </c>
      <c r="B86" s="21">
        <v>0</v>
      </c>
      <c r="C86" s="21">
        <v>0</v>
      </c>
      <c r="D86" s="21">
        <v>0</v>
      </c>
      <c r="E86" s="21">
        <v>0</v>
      </c>
      <c r="F86" s="17"/>
    </row>
    <row r="87" spans="1:6">
      <c r="A87" s="19">
        <v>0</v>
      </c>
      <c r="B87" s="19" t="s">
        <v>59</v>
      </c>
      <c r="C87" s="19"/>
      <c r="D87" s="19"/>
      <c r="E87" s="19"/>
    </row>
    <row r="88" spans="1:6" s="11" customFormat="1">
      <c r="A88" s="21">
        <v>0</v>
      </c>
      <c r="B88" s="21">
        <v>0</v>
      </c>
      <c r="C88" s="21">
        <v>0</v>
      </c>
      <c r="D88" s="21">
        <v>0</v>
      </c>
      <c r="E88" s="21">
        <v>0</v>
      </c>
      <c r="F88" s="17"/>
    </row>
    <row r="89" spans="1:6">
      <c r="A89" s="19">
        <v>0</v>
      </c>
      <c r="B89" s="19" t="s">
        <v>60</v>
      </c>
      <c r="C89" s="19"/>
      <c r="D89" s="19"/>
      <c r="E89" s="19"/>
    </row>
    <row r="90" spans="1:6" s="11" customFormat="1">
      <c r="A90" s="21">
        <v>0</v>
      </c>
      <c r="B90" s="21">
        <v>0</v>
      </c>
      <c r="C90" s="21">
        <v>0</v>
      </c>
      <c r="D90" s="21">
        <v>0</v>
      </c>
      <c r="E90" s="21">
        <v>0</v>
      </c>
      <c r="F90" s="17"/>
    </row>
    <row r="91" spans="1:6">
      <c r="A91" s="19">
        <v>0</v>
      </c>
      <c r="B91" s="19" t="s">
        <v>61</v>
      </c>
      <c r="C91" s="19"/>
      <c r="D91" s="19"/>
      <c r="E91" s="19"/>
    </row>
    <row r="92" spans="1:6" s="11" customFormat="1">
      <c r="A92" s="21">
        <v>0</v>
      </c>
      <c r="B92" s="21">
        <v>0</v>
      </c>
      <c r="C92" s="21">
        <v>0</v>
      </c>
      <c r="D92" s="21">
        <v>0</v>
      </c>
      <c r="E92" s="21">
        <v>0</v>
      </c>
      <c r="F92" s="17"/>
    </row>
    <row r="93" spans="1:6">
      <c r="A93" s="19">
        <v>0</v>
      </c>
      <c r="B93" s="19" t="s">
        <v>62</v>
      </c>
      <c r="C93" s="19"/>
      <c r="D93" s="19"/>
      <c r="E93" s="19"/>
    </row>
    <row r="94" spans="1:6" s="11" customFormat="1">
      <c r="A94" s="21">
        <v>0</v>
      </c>
      <c r="B94" s="21">
        <v>0</v>
      </c>
      <c r="C94" s="21">
        <v>0</v>
      </c>
      <c r="D94" s="21">
        <v>0</v>
      </c>
      <c r="E94" s="21">
        <v>0</v>
      </c>
      <c r="F94" s="17"/>
    </row>
    <row r="95" spans="1:6">
      <c r="A95" s="19">
        <v>0</v>
      </c>
      <c r="B95" s="19" t="s">
        <v>63</v>
      </c>
      <c r="C95" s="19"/>
      <c r="D95" s="19"/>
      <c r="E95" s="19"/>
    </row>
    <row r="96" spans="1:6" s="11" customFormat="1">
      <c r="A96" s="21">
        <v>0</v>
      </c>
      <c r="B96" s="21">
        <v>0</v>
      </c>
      <c r="C96" s="21">
        <v>0</v>
      </c>
      <c r="D96" s="21">
        <v>0</v>
      </c>
      <c r="E96" s="21">
        <v>0</v>
      </c>
      <c r="F96" s="17"/>
    </row>
    <row r="97" spans="1:6">
      <c r="A97" s="19">
        <f>SUM(A98:A99)</f>
        <v>2</v>
      </c>
      <c r="B97" s="19" t="s">
        <v>64</v>
      </c>
      <c r="C97" s="19"/>
      <c r="D97" s="19"/>
      <c r="E97" s="19"/>
    </row>
    <row r="98" spans="1:6" s="11" customFormat="1">
      <c r="A98" s="21">
        <v>1</v>
      </c>
      <c r="B98" s="21" t="s">
        <v>78</v>
      </c>
      <c r="C98" s="21" t="s">
        <v>1765</v>
      </c>
      <c r="D98" s="21" t="s">
        <v>1766</v>
      </c>
      <c r="E98" s="21" t="s">
        <v>1768</v>
      </c>
      <c r="F98" s="17"/>
    </row>
    <row r="99" spans="1:6" s="11" customFormat="1">
      <c r="A99" s="21">
        <v>1</v>
      </c>
      <c r="B99" s="39" t="s">
        <v>78</v>
      </c>
      <c r="C99" s="21" t="s">
        <v>1765</v>
      </c>
      <c r="D99" s="21" t="s">
        <v>1767</v>
      </c>
      <c r="E99" s="21"/>
      <c r="F99" s="17"/>
    </row>
    <row r="100" spans="1:6">
      <c r="A100" s="19">
        <v>0</v>
      </c>
      <c r="B100" s="19" t="s">
        <v>65</v>
      </c>
      <c r="C100" s="19"/>
      <c r="D100" s="19"/>
      <c r="E100" s="19"/>
    </row>
    <row r="101" spans="1:6" s="11" customFormat="1">
      <c r="A101" s="21">
        <v>0</v>
      </c>
      <c r="B101" s="21">
        <v>0</v>
      </c>
      <c r="C101" s="21">
        <v>0</v>
      </c>
      <c r="D101" s="21">
        <v>0</v>
      </c>
      <c r="E101" s="21">
        <v>0</v>
      </c>
      <c r="F101" s="17"/>
    </row>
    <row r="102" spans="1:6">
      <c r="A102" s="19">
        <v>0</v>
      </c>
      <c r="B102" s="19" t="s">
        <v>66</v>
      </c>
      <c r="C102" s="19"/>
      <c r="D102" s="19"/>
      <c r="E102" s="19"/>
    </row>
    <row r="103" spans="1:6" s="11" customFormat="1">
      <c r="A103" s="21">
        <v>0</v>
      </c>
      <c r="B103" s="21">
        <v>0</v>
      </c>
      <c r="C103" s="21">
        <v>0</v>
      </c>
      <c r="D103" s="21">
        <v>0</v>
      </c>
      <c r="E103" s="21">
        <v>0</v>
      </c>
      <c r="F103" s="17"/>
    </row>
    <row r="104" spans="1:6">
      <c r="A104" s="19">
        <f>SUM(A105:A123)</f>
        <v>19</v>
      </c>
      <c r="B104" s="19" t="s">
        <v>67</v>
      </c>
      <c r="C104" s="19"/>
      <c r="D104" s="19"/>
      <c r="E104" s="19"/>
    </row>
    <row r="105" spans="1:6" s="11" customFormat="1">
      <c r="A105" s="21">
        <v>1</v>
      </c>
      <c r="B105" s="35" t="s">
        <v>78</v>
      </c>
      <c r="C105" s="35" t="s">
        <v>1881</v>
      </c>
      <c r="D105" s="35" t="s">
        <v>1882</v>
      </c>
      <c r="E105" s="35" t="s">
        <v>1883</v>
      </c>
      <c r="F105" s="17"/>
    </row>
    <row r="106" spans="1:6" s="11" customFormat="1">
      <c r="A106" s="21">
        <v>1</v>
      </c>
      <c r="B106" s="35" t="s">
        <v>78</v>
      </c>
      <c r="C106" s="35" t="s">
        <v>1881</v>
      </c>
      <c r="D106" s="35" t="s">
        <v>1884</v>
      </c>
      <c r="E106" s="35" t="s">
        <v>1883</v>
      </c>
      <c r="F106" s="17"/>
    </row>
    <row r="107" spans="1:6" s="11" customFormat="1">
      <c r="A107" s="21">
        <v>1</v>
      </c>
      <c r="B107" s="35" t="s">
        <v>78</v>
      </c>
      <c r="C107" s="35" t="s">
        <v>1881</v>
      </c>
      <c r="D107" s="35" t="s">
        <v>1885</v>
      </c>
      <c r="E107" s="35" t="s">
        <v>1883</v>
      </c>
      <c r="F107" s="17"/>
    </row>
    <row r="108" spans="1:6" s="11" customFormat="1">
      <c r="A108" s="21">
        <v>1</v>
      </c>
      <c r="B108" s="35" t="s">
        <v>78</v>
      </c>
      <c r="C108" s="35" t="s">
        <v>1881</v>
      </c>
      <c r="D108" s="35" t="s">
        <v>1886</v>
      </c>
      <c r="E108" s="35" t="s">
        <v>1883</v>
      </c>
      <c r="F108" s="17"/>
    </row>
    <row r="109" spans="1:6" s="11" customFormat="1">
      <c r="A109" s="21">
        <v>1</v>
      </c>
      <c r="B109" s="35" t="s">
        <v>78</v>
      </c>
      <c r="C109" s="35" t="s">
        <v>1881</v>
      </c>
      <c r="D109" s="35" t="s">
        <v>1887</v>
      </c>
      <c r="E109" s="35" t="s">
        <v>1883</v>
      </c>
      <c r="F109" s="17"/>
    </row>
    <row r="110" spans="1:6" s="11" customFormat="1">
      <c r="A110" s="21">
        <v>1</v>
      </c>
      <c r="B110" s="35" t="s">
        <v>78</v>
      </c>
      <c r="C110" s="35" t="s">
        <v>1881</v>
      </c>
      <c r="D110" s="35" t="s">
        <v>1888</v>
      </c>
      <c r="E110" s="35" t="s">
        <v>1883</v>
      </c>
      <c r="F110" s="17"/>
    </row>
    <row r="111" spans="1:6" s="11" customFormat="1">
      <c r="A111" s="21">
        <v>1</v>
      </c>
      <c r="B111" s="35" t="s">
        <v>78</v>
      </c>
      <c r="C111" s="35" t="s">
        <v>1881</v>
      </c>
      <c r="D111" s="35" t="s">
        <v>1889</v>
      </c>
      <c r="E111" s="35" t="s">
        <v>1883</v>
      </c>
      <c r="F111" s="17"/>
    </row>
    <row r="112" spans="1:6" s="11" customFormat="1">
      <c r="A112" s="21">
        <v>1</v>
      </c>
      <c r="B112" s="35" t="s">
        <v>78</v>
      </c>
      <c r="C112" s="35" t="s">
        <v>1881</v>
      </c>
      <c r="D112" s="35" t="s">
        <v>1890</v>
      </c>
      <c r="E112" s="35" t="s">
        <v>1883</v>
      </c>
      <c r="F112" s="17"/>
    </row>
    <row r="113" spans="1:6" s="11" customFormat="1">
      <c r="A113" s="21">
        <v>1</v>
      </c>
      <c r="B113" s="35" t="s">
        <v>78</v>
      </c>
      <c r="C113" s="35" t="s">
        <v>1891</v>
      </c>
      <c r="D113" s="35" t="s">
        <v>1892</v>
      </c>
      <c r="E113" s="35" t="s">
        <v>1883</v>
      </c>
      <c r="F113" s="17"/>
    </row>
    <row r="114" spans="1:6" s="11" customFormat="1">
      <c r="A114" s="21">
        <v>1</v>
      </c>
      <c r="B114" s="35" t="s">
        <v>78</v>
      </c>
      <c r="C114" s="35" t="s">
        <v>1891</v>
      </c>
      <c r="D114" s="35" t="s">
        <v>1893</v>
      </c>
      <c r="E114" s="35" t="s">
        <v>1883</v>
      </c>
      <c r="F114" s="17"/>
    </row>
    <row r="115" spans="1:6" s="11" customFormat="1">
      <c r="A115" s="21">
        <v>1</v>
      </c>
      <c r="B115" s="35" t="s">
        <v>78</v>
      </c>
      <c r="C115" s="35" t="s">
        <v>1891</v>
      </c>
      <c r="D115" s="35" t="s">
        <v>1894</v>
      </c>
      <c r="E115" s="35" t="s">
        <v>1883</v>
      </c>
      <c r="F115" s="17"/>
    </row>
    <row r="116" spans="1:6" s="11" customFormat="1">
      <c r="A116" s="21">
        <v>1</v>
      </c>
      <c r="B116" s="35" t="s">
        <v>78</v>
      </c>
      <c r="C116" s="35" t="s">
        <v>1895</v>
      </c>
      <c r="D116" s="35" t="s">
        <v>1896</v>
      </c>
      <c r="E116" s="35" t="s">
        <v>1883</v>
      </c>
      <c r="F116" s="17"/>
    </row>
    <row r="117" spans="1:6" s="11" customFormat="1">
      <c r="A117" s="21">
        <v>1</v>
      </c>
      <c r="B117" s="35" t="s">
        <v>78</v>
      </c>
      <c r="C117" s="35" t="s">
        <v>1895</v>
      </c>
      <c r="D117" s="35" t="s">
        <v>1897</v>
      </c>
      <c r="E117" s="35" t="s">
        <v>1883</v>
      </c>
      <c r="F117" s="17"/>
    </row>
    <row r="118" spans="1:6" s="11" customFormat="1">
      <c r="A118" s="21">
        <v>1</v>
      </c>
      <c r="B118" s="35" t="s">
        <v>78</v>
      </c>
      <c r="C118" s="35" t="s">
        <v>1895</v>
      </c>
      <c r="D118" s="35" t="s">
        <v>1898</v>
      </c>
      <c r="E118" s="35" t="s">
        <v>1883</v>
      </c>
      <c r="F118" s="17"/>
    </row>
    <row r="119" spans="1:6" s="11" customFormat="1">
      <c r="A119" s="21">
        <v>1</v>
      </c>
      <c r="B119" s="35" t="s">
        <v>78</v>
      </c>
      <c r="C119" s="35" t="s">
        <v>1895</v>
      </c>
      <c r="D119" s="35" t="s">
        <v>1899</v>
      </c>
      <c r="E119" s="35" t="s">
        <v>1883</v>
      </c>
      <c r="F119" s="17"/>
    </row>
    <row r="120" spans="1:6" s="11" customFormat="1">
      <c r="A120" s="21">
        <v>1</v>
      </c>
      <c r="B120" s="35" t="s">
        <v>78</v>
      </c>
      <c r="C120" s="35" t="s">
        <v>1895</v>
      </c>
      <c r="D120" s="35" t="s">
        <v>1900</v>
      </c>
      <c r="E120" s="35" t="s">
        <v>1883</v>
      </c>
      <c r="F120" s="17"/>
    </row>
    <row r="121" spans="1:6" s="11" customFormat="1">
      <c r="A121" s="21">
        <v>1</v>
      </c>
      <c r="B121" s="35" t="s">
        <v>78</v>
      </c>
      <c r="C121" s="35" t="s">
        <v>1895</v>
      </c>
      <c r="D121" s="35" t="s">
        <v>1901</v>
      </c>
      <c r="E121" s="35" t="s">
        <v>1883</v>
      </c>
      <c r="F121" s="17"/>
    </row>
    <row r="122" spans="1:6" s="11" customFormat="1">
      <c r="A122" s="21">
        <v>1</v>
      </c>
      <c r="B122" s="35" t="s">
        <v>78</v>
      </c>
      <c r="C122" s="35" t="s">
        <v>1895</v>
      </c>
      <c r="D122" s="35" t="s">
        <v>1902</v>
      </c>
      <c r="E122" s="35" t="s">
        <v>1883</v>
      </c>
      <c r="F122" s="17"/>
    </row>
    <row r="123" spans="1:6" s="11" customFormat="1">
      <c r="A123" s="21">
        <v>1</v>
      </c>
      <c r="B123" s="35" t="s">
        <v>78</v>
      </c>
      <c r="C123" s="35" t="s">
        <v>1895</v>
      </c>
      <c r="D123" s="35" t="s">
        <v>1903</v>
      </c>
      <c r="E123" s="35" t="s">
        <v>1883</v>
      </c>
      <c r="F123" s="17"/>
    </row>
    <row r="124" spans="1:6">
      <c r="A124" s="19">
        <f>SUM(A125:A143)</f>
        <v>19</v>
      </c>
      <c r="B124" s="19" t="s">
        <v>68</v>
      </c>
      <c r="C124" s="19"/>
      <c r="D124" s="19"/>
      <c r="E124" s="19"/>
    </row>
    <row r="125" spans="1:6">
      <c r="A125" s="20">
        <v>1</v>
      </c>
      <c r="B125" s="40" t="s">
        <v>78</v>
      </c>
      <c r="C125" s="40" t="s">
        <v>1881</v>
      </c>
      <c r="D125" s="40" t="s">
        <v>1882</v>
      </c>
      <c r="E125" s="40" t="s">
        <v>1883</v>
      </c>
    </row>
    <row r="126" spans="1:6">
      <c r="A126" s="21">
        <v>1</v>
      </c>
      <c r="B126" s="40" t="s">
        <v>78</v>
      </c>
      <c r="C126" s="40" t="s">
        <v>1881</v>
      </c>
      <c r="D126" s="40" t="s">
        <v>1884</v>
      </c>
      <c r="E126" s="40" t="s">
        <v>1883</v>
      </c>
    </row>
    <row r="127" spans="1:6">
      <c r="A127" s="20">
        <v>1</v>
      </c>
      <c r="B127" s="40" t="s">
        <v>78</v>
      </c>
      <c r="C127" s="40" t="s">
        <v>1881</v>
      </c>
      <c r="D127" s="40" t="s">
        <v>1885</v>
      </c>
      <c r="E127" s="40" t="s">
        <v>1883</v>
      </c>
    </row>
    <row r="128" spans="1:6">
      <c r="A128" s="20">
        <v>1</v>
      </c>
      <c r="B128" s="40" t="s">
        <v>78</v>
      </c>
      <c r="C128" s="40" t="s">
        <v>1881</v>
      </c>
      <c r="D128" s="40" t="s">
        <v>1886</v>
      </c>
      <c r="E128" s="40" t="s">
        <v>1883</v>
      </c>
    </row>
    <row r="129" spans="1:5">
      <c r="A129" s="20">
        <v>1</v>
      </c>
      <c r="B129" s="40" t="s">
        <v>78</v>
      </c>
      <c r="C129" s="40" t="s">
        <v>1881</v>
      </c>
      <c r="D129" s="40" t="s">
        <v>1887</v>
      </c>
      <c r="E129" s="40" t="s">
        <v>1883</v>
      </c>
    </row>
    <row r="130" spans="1:5">
      <c r="A130" s="20">
        <v>1</v>
      </c>
      <c r="B130" s="40" t="s">
        <v>78</v>
      </c>
      <c r="C130" s="40" t="s">
        <v>1881</v>
      </c>
      <c r="D130" s="40" t="s">
        <v>1888</v>
      </c>
      <c r="E130" s="40" t="s">
        <v>1883</v>
      </c>
    </row>
    <row r="131" spans="1:5">
      <c r="A131" s="20">
        <v>1</v>
      </c>
      <c r="B131" s="40" t="s">
        <v>78</v>
      </c>
      <c r="C131" s="40" t="s">
        <v>1881</v>
      </c>
      <c r="D131" s="40" t="s">
        <v>1889</v>
      </c>
      <c r="E131" s="40" t="s">
        <v>1883</v>
      </c>
    </row>
    <row r="132" spans="1:5">
      <c r="A132" s="20">
        <v>1</v>
      </c>
      <c r="B132" s="40" t="s">
        <v>78</v>
      </c>
      <c r="C132" s="40" t="s">
        <v>1881</v>
      </c>
      <c r="D132" s="40" t="s">
        <v>1890</v>
      </c>
      <c r="E132" s="40" t="s">
        <v>1883</v>
      </c>
    </row>
    <row r="133" spans="1:5">
      <c r="A133" s="20">
        <v>1</v>
      </c>
      <c r="B133" s="40" t="s">
        <v>78</v>
      </c>
      <c r="C133" s="40" t="s">
        <v>1891</v>
      </c>
      <c r="D133" s="40" t="s">
        <v>1892</v>
      </c>
      <c r="E133" s="40" t="s">
        <v>1883</v>
      </c>
    </row>
    <row r="134" spans="1:5">
      <c r="A134" s="20">
        <v>1</v>
      </c>
      <c r="B134" s="40" t="s">
        <v>78</v>
      </c>
      <c r="C134" s="40" t="s">
        <v>1891</v>
      </c>
      <c r="D134" s="40" t="s">
        <v>1893</v>
      </c>
      <c r="E134" s="40" t="s">
        <v>1883</v>
      </c>
    </row>
    <row r="135" spans="1:5">
      <c r="A135" s="20">
        <v>1</v>
      </c>
      <c r="B135" s="40" t="s">
        <v>78</v>
      </c>
      <c r="C135" s="40" t="s">
        <v>1891</v>
      </c>
      <c r="D135" s="40" t="s">
        <v>1894</v>
      </c>
      <c r="E135" s="40" t="s">
        <v>1883</v>
      </c>
    </row>
    <row r="136" spans="1:5">
      <c r="A136" s="20">
        <v>1</v>
      </c>
      <c r="B136" s="40" t="s">
        <v>78</v>
      </c>
      <c r="C136" s="40" t="s">
        <v>1895</v>
      </c>
      <c r="D136" s="40" t="s">
        <v>1896</v>
      </c>
      <c r="E136" s="40" t="s">
        <v>1883</v>
      </c>
    </row>
    <row r="137" spans="1:5">
      <c r="A137" s="20">
        <v>1</v>
      </c>
      <c r="B137" s="40" t="s">
        <v>78</v>
      </c>
      <c r="C137" s="40" t="s">
        <v>1895</v>
      </c>
      <c r="D137" s="40" t="s">
        <v>1897</v>
      </c>
      <c r="E137" s="40" t="s">
        <v>1883</v>
      </c>
    </row>
    <row r="138" spans="1:5">
      <c r="A138" s="20">
        <v>1</v>
      </c>
      <c r="B138" s="40" t="s">
        <v>78</v>
      </c>
      <c r="C138" s="40" t="s">
        <v>1895</v>
      </c>
      <c r="D138" s="40" t="s">
        <v>1898</v>
      </c>
      <c r="E138" s="40" t="s">
        <v>1883</v>
      </c>
    </row>
    <row r="139" spans="1:5">
      <c r="A139" s="20">
        <v>1</v>
      </c>
      <c r="B139" s="40" t="s">
        <v>78</v>
      </c>
      <c r="C139" s="40" t="s">
        <v>1895</v>
      </c>
      <c r="D139" s="40" t="s">
        <v>1899</v>
      </c>
      <c r="E139" s="40" t="s">
        <v>1883</v>
      </c>
    </row>
    <row r="140" spans="1:5">
      <c r="A140" s="20">
        <v>1</v>
      </c>
      <c r="B140" s="40" t="s">
        <v>78</v>
      </c>
      <c r="C140" s="40" t="s">
        <v>1895</v>
      </c>
      <c r="D140" s="40" t="s">
        <v>1900</v>
      </c>
      <c r="E140" s="40" t="s">
        <v>1883</v>
      </c>
    </row>
    <row r="141" spans="1:5">
      <c r="A141" s="20">
        <v>1</v>
      </c>
      <c r="B141" s="40" t="s">
        <v>78</v>
      </c>
      <c r="C141" s="40" t="s">
        <v>1895</v>
      </c>
      <c r="D141" s="40" t="s">
        <v>1901</v>
      </c>
      <c r="E141" s="40" t="s">
        <v>1883</v>
      </c>
    </row>
    <row r="142" spans="1:5">
      <c r="A142" s="20">
        <v>1</v>
      </c>
      <c r="B142" s="40" t="s">
        <v>78</v>
      </c>
      <c r="C142" s="40" t="s">
        <v>1895</v>
      </c>
      <c r="D142" s="40" t="s">
        <v>1902</v>
      </c>
      <c r="E142" s="40" t="s">
        <v>1883</v>
      </c>
    </row>
    <row r="143" spans="1:5">
      <c r="A143" s="20">
        <v>1</v>
      </c>
      <c r="B143" s="40" t="s">
        <v>78</v>
      </c>
      <c r="C143" s="40" t="s">
        <v>1895</v>
      </c>
      <c r="D143" s="40" t="s">
        <v>1903</v>
      </c>
      <c r="E143" s="40" t="s">
        <v>1883</v>
      </c>
    </row>
    <row r="144" spans="1:5">
      <c r="A144" s="73">
        <f>A124+A104+A102+A100+A97+A95+A93+A91+A89+A87+A85+A83+A78+A76+A74+A72+A70+A68+A66+A64+A53+A51+A49+A47+A45+A43+A41+A33+A31+A18+A15+A4+A2</f>
        <v>86</v>
      </c>
      <c r="B144" s="73"/>
      <c r="C144" s="73"/>
      <c r="D144" s="73"/>
      <c r="E144" s="7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ВЕТЕРАНСКИЕ</vt:lpstr>
      <vt:lpstr>ВОЕННО-СПОРТИВНЫЕ</vt:lpstr>
      <vt:lpstr>ЮНАРМЕЙСКИЕ</vt:lpstr>
      <vt:lpstr>КАДЕТСКИЕ</vt:lpstr>
      <vt:lpstr>РЕКОНСТРУКЦИЙ</vt:lpstr>
      <vt:lpstr>ПОИСКОВЫЕ ОТРЯДЫ</vt:lpstr>
      <vt:lpstr>ВПК</vt:lpstr>
      <vt:lpstr>КАЗАЧЬИ</vt:lpstr>
      <vt:lpstr>Выпускники впк</vt:lpstr>
      <vt:lpstr>СВОДНАЯ</vt:lpstr>
      <vt:lpstr>ЮНАРМЕЙСКИЕ!_GoBack_Копия_1_Копия_1</vt:lpstr>
      <vt:lpstr>ЮНАРМЕЙСКИЕ!_Hlk189557267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2025-03-06T13:43:12Z</dcterms:modified>
</cp:coreProperties>
</file>